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2"/>
  </bookViews>
  <sheets>
    <sheet name="tab. č. 7 ÚZ 33079" sheetId="1" r:id="rId1"/>
  </sheets>
  <definedNames>
    <definedName name="_xlnm.Print_Titles" localSheetId="0">'tab. č. 7 ÚZ 33079'!$4:$4</definedName>
    <definedName name="_xlnm.Print_Area" localSheetId="0">'tab. č. 7 ÚZ 33079'!$B$1:$L$17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H17" i="1" l="1"/>
  <c r="I17" i="1"/>
  <c r="K17" i="1" l="1"/>
  <c r="L17" i="1" l="1"/>
  <c r="J17" i="1"/>
</calcChain>
</file>

<file path=xl/sharedStrings.xml><?xml version="1.0" encoding="utf-8"?>
<sst xmlns="http://schemas.openxmlformats.org/spreadsheetml/2006/main" count="30" uniqueCount="30">
  <si>
    <t>RED_IZO</t>
  </si>
  <si>
    <t>IČO</t>
  </si>
  <si>
    <t>Střední průmyslová škola stavební, Hradec Králové, Pospíšilova tř. 787;
Pospíšilova 787/11, 500 03 Hradec Králové</t>
  </si>
  <si>
    <t xml:space="preserve">Střední škola zahradnická, Kopidlno, náměstí Hilmarovo 1;
náměstí Hilmarovo 1, 507 32 Kopidlno </t>
  </si>
  <si>
    <t>Gymnázium, Dobruška, Pulická 779;
Pulická 779, 518 01 Dobruška</t>
  </si>
  <si>
    <t>Obchodní akademie T. G. Masaryka, Kostelec nad Orlicí, Komenského 522;
Komenského 522, 517 41 Kostelec nad Orlicí</t>
  </si>
  <si>
    <t>Vyšší odborná škola zdravotnická a Střední zdravotnická škola, Hradec Králové, Komenského 234;
Komenského 234/6, 500 03 Hradec Králové</t>
  </si>
  <si>
    <t>Střední průmyslová škola stavební a Obchodní akademie arch. Jana Letzela, Náchod, příspěvková organizace;
Pražská 931, 547 01 Náchod</t>
  </si>
  <si>
    <t>Střední škola hotelnictví, řemesel a gastronomie, Trutnov, příspěvková organizace;
Volanovská 243, Horní Předměstí, 541 01 Trutnov</t>
  </si>
  <si>
    <t>Střední škola strojírenská a elektrotechnická;
Kumburská 846, 509 01 Nová Paka</t>
  </si>
  <si>
    <t>celkem</t>
  </si>
  <si>
    <t>Rada KHK dne 5.10.2020</t>
  </si>
  <si>
    <t>ORG</t>
  </si>
  <si>
    <t>ODPA</t>
  </si>
  <si>
    <t>Název a adresa školy</t>
  </si>
  <si>
    <t>zákonné odvody 33,8%</t>
  </si>
  <si>
    <t>FKSP</t>
  </si>
  <si>
    <t>NIV celkem</t>
  </si>
  <si>
    <t>částky v Kč</t>
  </si>
  <si>
    <t>tab. č. 7</t>
  </si>
  <si>
    <t>Požadované navýšení počtu úvazků potřebných k zajištění dělených hodin na středních školách</t>
  </si>
  <si>
    <t>Pořad. číslo</t>
  </si>
  <si>
    <t>Podpora financování přímé pedagogické činnosti učitelů do nároku PHmax v mateřských, základních, středních školách a konzervatořích, ÚZ 33079</t>
  </si>
  <si>
    <t>Gymnázium J. K. Tyla, Hradec Králové, Tylovo nábř. 682; Tylovo nábřeží 682/12, 500 02 Hradec Králové</t>
  </si>
  <si>
    <t>Masarykova obchodní akademie, Jičín, 17. listopadu 220; 17. listopadu 220, Valdické Předměstí, 506 01 Jičín</t>
  </si>
  <si>
    <t>Střední zemědělská škola a Střední odborné učiliště chladicí a klimatizační techniky, Kostelec nad Orlicí; Komenského 873, 517 41 Kostelec nad Orlicí</t>
  </si>
  <si>
    <t>Vyšší odborná škola zdravotnická, Střední zdravotnická škola a Obchodní akademie, Trutnov;  Procházkova 303, Střední Předměstí, 541 01 Trutnov</t>
  </si>
  <si>
    <t>platy na 4 měsíce</t>
  </si>
  <si>
    <t xml:space="preserve"> Požadované navýšení průměr. počtu týdenních hodin  k zajištění dělených hodin na středních školách </t>
  </si>
  <si>
    <t>modul C - dotace pro střední školy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</si>
</sst>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K_č_-;\-* #,##0.00\ _K_č_-;_-* &quot;-&quot;??\ _K_č_-;_-@_-"/>
    <numFmt numFmtId="165" formatCode="#,##0.00\ &quot;Kč&quot;"/>
    <numFmt numFmtId="166" formatCode="0.0000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66" fontId="0" fillId="0" borderId="4" xfId="0" applyNumberForma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3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66" fontId="0" fillId="0" borderId="10" xfId="0" applyNumberFormat="1" applyFill="1" applyBorder="1" applyAlignment="1">
      <alignment horizontal="center" vertical="center"/>
    </xf>
    <xf numFmtId="0" fontId="3" fillId="0" borderId="1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0" fillId="0" borderId="17" xfId="0" applyNumberForma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0" fillId="0" borderId="19" xfId="0" applyNumberForma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NumberFormat="1" applyFill="1" applyBorder="1" applyAlignment="1">
      <alignment horizontal="center" vertical="center"/>
    </xf>
    <xf numFmtId="166" fontId="0" fillId="0" borderId="23" xfId="0" applyNumberForma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/>
    <xf numFmtId="166" fontId="6" fillId="0" borderId="0" xfId="0" applyNumberFormat="1" applyFont="1" applyFill="1" applyBorder="1" applyAlignment="1">
      <alignment horizontal="center" vertical="center"/>
    </xf>
    <xf numFmtId="0" fontId="0" fillId="0" borderId="16" xfId="0" applyNumberForma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  <xf numFmtId="0" fontId="0" fillId="0" borderId="20" xfId="0" applyNumberFormat="1" applyFill="1" applyBorder="1" applyAlignment="1">
      <alignment horizontal="center" vertical="center"/>
    </xf>
    <xf numFmtId="167" fontId="0" fillId="0" borderId="7" xfId="0" applyNumberFormat="1" applyFont="1" applyFill="1" applyBorder="1" applyAlignment="1">
      <alignment horizontal="center" vertical="center"/>
    </xf>
    <xf numFmtId="167" fontId="0" fillId="0" borderId="8" xfId="0" applyNumberFormat="1" applyFont="1" applyFill="1" applyBorder="1" applyAlignment="1">
      <alignment horizontal="center" vertical="center"/>
    </xf>
    <xf numFmtId="167" fontId="6" fillId="0" borderId="9" xfId="0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167" fontId="0" fillId="0" borderId="3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167" fontId="0" fillId="0" borderId="21" xfId="0" applyNumberFormat="1" applyFont="1" applyFill="1" applyBorder="1" applyAlignment="1">
      <alignment horizontal="center" vertical="center"/>
    </xf>
    <xf numFmtId="167" fontId="0" fillId="0" borderId="24" xfId="0" applyNumberFormat="1" applyFont="1" applyFill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167" fontId="6" fillId="0" borderId="0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7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10" fillId="0" borderId="2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Normal="100" workbookViewId="0">
      <pane xSplit="4" ySplit="4" topLeftCell="E5" activePane="bottomRight" state="frozen"/>
      <selection pane="topRight" activeCell="E1" sqref="E1"/>
      <selection pane="bottomLeft" activeCell="A4" sqref="A4"/>
      <selection pane="bottomRight" activeCell="I6" sqref="I6"/>
    </sheetView>
  </sheetViews>
  <sheetFormatPr defaultRowHeight="14.4" x14ac:dyDescent="0.3"/>
  <cols>
    <col min="1" max="1" width="6.33203125" style="48" customWidth="1"/>
    <col min="2" max="2" width="6.88671875" style="48" customWidth="1"/>
    <col min="3" max="3" width="6.5546875" style="48" customWidth="1"/>
    <col min="4" max="4" width="45.6640625" customWidth="1"/>
    <col min="5" max="6" width="10.5546875" customWidth="1"/>
    <col min="7" max="7" width="15" customWidth="1"/>
    <col min="8" max="8" width="15.33203125" style="1" customWidth="1"/>
    <col min="9" max="9" width="13.6640625" customWidth="1"/>
    <col min="10" max="10" width="13.33203125" customWidth="1"/>
    <col min="11" max="11" width="12.33203125" customWidth="1"/>
    <col min="12" max="12" width="13.88671875" customWidth="1"/>
  </cols>
  <sheetData>
    <row r="1" spans="1:12" ht="15.6" x14ac:dyDescent="0.3">
      <c r="B1" s="53" t="s">
        <v>22</v>
      </c>
    </row>
    <row r="2" spans="1:12" ht="15.6" x14ac:dyDescent="0.3">
      <c r="B2" s="53" t="s">
        <v>29</v>
      </c>
      <c r="L2" s="5" t="s">
        <v>19</v>
      </c>
    </row>
    <row r="3" spans="1:12" ht="15" thickBot="1" x14ac:dyDescent="0.35">
      <c r="B3" s="54" t="s">
        <v>11</v>
      </c>
      <c r="L3" s="5" t="s">
        <v>18</v>
      </c>
    </row>
    <row r="4" spans="1:12" s="2" customFormat="1" ht="97.2" thickBot="1" x14ac:dyDescent="0.35">
      <c r="A4" s="55" t="s">
        <v>21</v>
      </c>
      <c r="B4" s="9" t="s">
        <v>12</v>
      </c>
      <c r="C4" s="10" t="s">
        <v>13</v>
      </c>
      <c r="D4" s="11" t="s">
        <v>14</v>
      </c>
      <c r="E4" s="12" t="s">
        <v>0</v>
      </c>
      <c r="F4" s="18" t="s">
        <v>1</v>
      </c>
      <c r="G4" s="46" t="s">
        <v>28</v>
      </c>
      <c r="H4" s="47" t="s">
        <v>20</v>
      </c>
      <c r="I4" s="13" t="s">
        <v>27</v>
      </c>
      <c r="J4" s="13" t="s">
        <v>15</v>
      </c>
      <c r="K4" s="14" t="s">
        <v>16</v>
      </c>
      <c r="L4" s="15" t="s">
        <v>17</v>
      </c>
    </row>
    <row r="5" spans="1:12" ht="42.9" customHeight="1" x14ac:dyDescent="0.3">
      <c r="A5" s="16">
        <v>1</v>
      </c>
      <c r="B5" s="19">
        <v>305</v>
      </c>
      <c r="C5" s="7">
        <v>3122</v>
      </c>
      <c r="D5" s="49" t="s">
        <v>2</v>
      </c>
      <c r="E5" s="8">
        <v>600011658</v>
      </c>
      <c r="F5" s="20">
        <v>62690035</v>
      </c>
      <c r="G5" s="33">
        <v>65.5</v>
      </c>
      <c r="H5" s="17">
        <v>3.1190000000000002</v>
      </c>
      <c r="I5" s="36">
        <v>453378</v>
      </c>
      <c r="J5" s="36">
        <v>153242</v>
      </c>
      <c r="K5" s="37">
        <v>9067</v>
      </c>
      <c r="L5" s="38">
        <v>615687</v>
      </c>
    </row>
    <row r="6" spans="1:12" ht="26.4" x14ac:dyDescent="0.3">
      <c r="A6" s="16">
        <f t="shared" ref="A6:A16" si="0">A5+1</f>
        <v>2</v>
      </c>
      <c r="B6" s="21">
        <v>302</v>
      </c>
      <c r="C6" s="3">
        <v>3121</v>
      </c>
      <c r="D6" s="50" t="s">
        <v>23</v>
      </c>
      <c r="E6" s="4">
        <v>600011674</v>
      </c>
      <c r="F6" s="22">
        <v>62690060</v>
      </c>
      <c r="G6" s="34">
        <v>72</v>
      </c>
      <c r="H6" s="6">
        <v>3.4285999999999999</v>
      </c>
      <c r="I6" s="39">
        <v>498382</v>
      </c>
      <c r="J6" s="39">
        <v>168454</v>
      </c>
      <c r="K6" s="40">
        <v>9967</v>
      </c>
      <c r="L6" s="41">
        <v>676803</v>
      </c>
    </row>
    <row r="7" spans="1:12" ht="39.6" x14ac:dyDescent="0.3">
      <c r="A7" s="16">
        <f t="shared" si="0"/>
        <v>3</v>
      </c>
      <c r="B7" s="21">
        <v>393</v>
      </c>
      <c r="C7" s="3">
        <v>3122</v>
      </c>
      <c r="D7" s="50" t="s">
        <v>24</v>
      </c>
      <c r="E7" s="4">
        <v>600012000</v>
      </c>
      <c r="F7" s="22">
        <v>60116935</v>
      </c>
      <c r="G7" s="34">
        <v>71</v>
      </c>
      <c r="H7" s="6">
        <v>3.3809999999999998</v>
      </c>
      <c r="I7" s="39">
        <v>491463</v>
      </c>
      <c r="J7" s="39">
        <v>166115</v>
      </c>
      <c r="K7" s="40">
        <v>9829</v>
      </c>
      <c r="L7" s="41">
        <v>667407</v>
      </c>
    </row>
    <row r="8" spans="1:12" ht="39.6" x14ac:dyDescent="0.3">
      <c r="A8" s="16">
        <f t="shared" si="0"/>
        <v>4</v>
      </c>
      <c r="B8" s="21">
        <v>397</v>
      </c>
      <c r="C8" s="3">
        <v>3127</v>
      </c>
      <c r="D8" s="50" t="s">
        <v>3</v>
      </c>
      <c r="E8" s="4">
        <v>600012018</v>
      </c>
      <c r="F8" s="22">
        <v>64812201</v>
      </c>
      <c r="G8" s="34">
        <v>41.519999999999982</v>
      </c>
      <c r="H8" s="6">
        <v>1.9771000000000001</v>
      </c>
      <c r="I8" s="39">
        <v>287392</v>
      </c>
      <c r="J8" s="39">
        <v>97139</v>
      </c>
      <c r="K8" s="40">
        <v>5747</v>
      </c>
      <c r="L8" s="41">
        <v>390278</v>
      </c>
    </row>
    <row r="9" spans="1:12" ht="26.4" x14ac:dyDescent="0.3">
      <c r="A9" s="16">
        <f t="shared" si="0"/>
        <v>5</v>
      </c>
      <c r="B9" s="21">
        <v>368</v>
      </c>
      <c r="C9" s="3">
        <v>3121</v>
      </c>
      <c r="D9" s="50" t="s">
        <v>4</v>
      </c>
      <c r="E9" s="4">
        <v>600012549</v>
      </c>
      <c r="F9" s="22">
        <v>60884762</v>
      </c>
      <c r="G9" s="34">
        <v>2</v>
      </c>
      <c r="H9" s="6">
        <v>9.5200000000000007E-2</v>
      </c>
      <c r="I9" s="39">
        <v>13839</v>
      </c>
      <c r="J9" s="39">
        <v>4678</v>
      </c>
      <c r="K9" s="40">
        <v>276</v>
      </c>
      <c r="L9" s="41">
        <v>18793</v>
      </c>
    </row>
    <row r="10" spans="1:12" ht="39.6" x14ac:dyDescent="0.3">
      <c r="A10" s="16">
        <f t="shared" si="0"/>
        <v>6</v>
      </c>
      <c r="B10" s="21">
        <v>372</v>
      </c>
      <c r="C10" s="3">
        <v>3127</v>
      </c>
      <c r="D10" s="50" t="s">
        <v>25</v>
      </c>
      <c r="E10" s="4">
        <v>600012573</v>
      </c>
      <c r="F10" s="22">
        <v>60884690</v>
      </c>
      <c r="G10" s="34">
        <v>16.5</v>
      </c>
      <c r="H10" s="6">
        <v>0.78569999999999995</v>
      </c>
      <c r="I10" s="39">
        <v>114210</v>
      </c>
      <c r="J10" s="39">
        <v>38603</v>
      </c>
      <c r="K10" s="40">
        <v>2284</v>
      </c>
      <c r="L10" s="41">
        <v>155097</v>
      </c>
    </row>
    <row r="11" spans="1:12" ht="42.9" customHeight="1" x14ac:dyDescent="0.3">
      <c r="A11" s="16">
        <f t="shared" si="0"/>
        <v>7</v>
      </c>
      <c r="B11" s="21">
        <v>371</v>
      </c>
      <c r="C11" s="3">
        <v>3122</v>
      </c>
      <c r="D11" s="50" t="s">
        <v>5</v>
      </c>
      <c r="E11" s="4">
        <v>600012581</v>
      </c>
      <c r="F11" s="22">
        <v>60884711</v>
      </c>
      <c r="G11" s="34">
        <v>38</v>
      </c>
      <c r="H11" s="6">
        <v>1.8095000000000001</v>
      </c>
      <c r="I11" s="39">
        <v>263029</v>
      </c>
      <c r="J11" s="39">
        <v>88904</v>
      </c>
      <c r="K11" s="40">
        <v>5260</v>
      </c>
      <c r="L11" s="41">
        <v>357193</v>
      </c>
    </row>
    <row r="12" spans="1:12" ht="52.8" x14ac:dyDescent="0.3">
      <c r="A12" s="16">
        <f t="shared" si="0"/>
        <v>8</v>
      </c>
      <c r="B12" s="21">
        <v>314</v>
      </c>
      <c r="C12" s="3">
        <v>3122</v>
      </c>
      <c r="D12" s="50" t="s">
        <v>6</v>
      </c>
      <c r="E12" s="4">
        <v>600019772</v>
      </c>
      <c r="F12" s="22">
        <v>581101</v>
      </c>
      <c r="G12" s="34">
        <v>14</v>
      </c>
      <c r="H12" s="6">
        <v>0.66669999999999996</v>
      </c>
      <c r="I12" s="39">
        <v>96912</v>
      </c>
      <c r="J12" s="39">
        <v>32757</v>
      </c>
      <c r="K12" s="40">
        <v>1938</v>
      </c>
      <c r="L12" s="41">
        <v>131607</v>
      </c>
    </row>
    <row r="13" spans="1:12" ht="40.200000000000003" x14ac:dyDescent="0.3">
      <c r="A13" s="16">
        <f t="shared" si="0"/>
        <v>9</v>
      </c>
      <c r="B13" s="21">
        <v>415</v>
      </c>
      <c r="C13" s="3">
        <v>3122</v>
      </c>
      <c r="D13" s="51" t="s">
        <v>26</v>
      </c>
      <c r="E13" s="4">
        <v>600019829</v>
      </c>
      <c r="F13" s="22">
        <v>13582968</v>
      </c>
      <c r="G13" s="34">
        <v>53.799999999999955</v>
      </c>
      <c r="H13" s="6">
        <v>2.5619000000000001</v>
      </c>
      <c r="I13" s="39">
        <v>372398</v>
      </c>
      <c r="J13" s="39">
        <v>125871</v>
      </c>
      <c r="K13" s="40">
        <v>7447</v>
      </c>
      <c r="L13" s="41">
        <v>505716</v>
      </c>
    </row>
    <row r="14" spans="1:12" ht="52.8" x14ac:dyDescent="0.3">
      <c r="A14" s="16">
        <f t="shared" si="0"/>
        <v>10</v>
      </c>
      <c r="B14" s="21">
        <v>459</v>
      </c>
      <c r="C14" s="3">
        <v>3127</v>
      </c>
      <c r="D14" s="50" t="s">
        <v>7</v>
      </c>
      <c r="E14" s="4">
        <v>691012415</v>
      </c>
      <c r="F14" s="22">
        <v>6668275</v>
      </c>
      <c r="G14" s="34">
        <v>58</v>
      </c>
      <c r="H14" s="6">
        <v>2.7618999999999998</v>
      </c>
      <c r="I14" s="39">
        <v>401470</v>
      </c>
      <c r="J14" s="39">
        <v>135697</v>
      </c>
      <c r="K14" s="40">
        <v>8029</v>
      </c>
      <c r="L14" s="41">
        <v>545196</v>
      </c>
    </row>
    <row r="15" spans="1:12" ht="39.6" x14ac:dyDescent="0.3">
      <c r="A15" s="16">
        <f t="shared" si="0"/>
        <v>11</v>
      </c>
      <c r="B15" s="21">
        <v>460</v>
      </c>
      <c r="C15" s="3">
        <v>3127</v>
      </c>
      <c r="D15" s="50" t="s">
        <v>8</v>
      </c>
      <c r="E15" s="4">
        <v>691012440</v>
      </c>
      <c r="F15" s="22">
        <v>6668224</v>
      </c>
      <c r="G15" s="34">
        <v>86.5</v>
      </c>
      <c r="H15" s="6">
        <v>3.4523999999999999</v>
      </c>
      <c r="I15" s="39">
        <v>501841</v>
      </c>
      <c r="J15" s="39">
        <v>169623</v>
      </c>
      <c r="K15" s="40">
        <v>10036</v>
      </c>
      <c r="L15" s="41">
        <v>681500</v>
      </c>
    </row>
    <row r="16" spans="1:12" ht="27" thickBot="1" x14ac:dyDescent="0.35">
      <c r="A16" s="16">
        <f t="shared" si="0"/>
        <v>12</v>
      </c>
      <c r="B16" s="23">
        <v>457</v>
      </c>
      <c r="C16" s="24">
        <v>3127</v>
      </c>
      <c r="D16" s="52" t="s">
        <v>9</v>
      </c>
      <c r="E16" s="25">
        <v>691012512</v>
      </c>
      <c r="F16" s="26">
        <v>6668151</v>
      </c>
      <c r="G16" s="35">
        <v>45.549999999999955</v>
      </c>
      <c r="H16" s="27">
        <v>2.169</v>
      </c>
      <c r="I16" s="42">
        <v>315286</v>
      </c>
      <c r="J16" s="42">
        <v>106567</v>
      </c>
      <c r="K16" s="43">
        <v>6305</v>
      </c>
      <c r="L16" s="44">
        <v>428158</v>
      </c>
    </row>
    <row r="17" spans="1:12" ht="23.25" customHeight="1" x14ac:dyDescent="0.3">
      <c r="A17" s="28"/>
      <c r="B17" s="29"/>
      <c r="C17" s="29"/>
      <c r="D17" s="30" t="s">
        <v>10</v>
      </c>
      <c r="E17" s="31"/>
      <c r="F17" s="31"/>
      <c r="G17" s="32">
        <f t="shared" ref="G17:L17" si="1">SUM(G5:G16)</f>
        <v>564.36999999999989</v>
      </c>
      <c r="H17" s="32">
        <f t="shared" si="1"/>
        <v>26.208000000000002</v>
      </c>
      <c r="I17" s="45">
        <f t="shared" si="1"/>
        <v>3809600</v>
      </c>
      <c r="J17" s="45">
        <f t="shared" si="1"/>
        <v>1287650</v>
      </c>
      <c r="K17" s="45">
        <f t="shared" si="1"/>
        <v>76185</v>
      </c>
      <c r="L17" s="45">
        <f t="shared" si="1"/>
        <v>5173435</v>
      </c>
    </row>
  </sheetData>
  <conditionalFormatting sqref="I4:J4">
    <cfRule type="cellIs" dxfId="0" priority="1" operator="lessThan">
      <formula>0</formula>
    </cfRule>
  </conditionalFormatting>
  <dataValidations count="1">
    <dataValidation allowBlank="1" showInputMessage="1" showErrorMessage="1" sqref="E5:G16"/>
  </dataValidations>
  <pageMargins left="0.44" right="0.38" top="0.59" bottom="0.74803149606299213" header="0.31496062992125984" footer="0.31496062992125984"/>
  <pageSetup paperSize="9" scale="84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7 ÚZ 33079</vt:lpstr>
      <vt:lpstr>'tab. č. 7 ÚZ 33079'!Názvy_tisku</vt:lpstr>
      <vt:lpstr>'tab. č. 7 ÚZ 33079'!Oblast_tisku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2020-10-14T05:17:45Z</dcterms:modified>
</cp:coreProperties>
</file>