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192"/>
  </bookViews>
  <sheets>
    <sheet name="tab. 6 ÚZ33079 ZŠ" sheetId="7" r:id="rId1"/>
  </sheets>
  <definedNames>
    <definedName name="_xlnm.Print_Titles" localSheetId="0">'tab. 6 ÚZ33079 ZŠ'!$B:$D,'tab. 6 ÚZ33079 ZŠ'!$1:$4</definedName>
    <definedName name="_xlnm.Print_Area" localSheetId="0">'tab. 6 ÚZ33079 ZŠ'!$B$1:$L$35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7" l="1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 l="1"/>
  <c r="L35" i="7" l="1"/>
  <c r="K35" i="7"/>
  <c r="J35" i="7"/>
  <c r="I35" i="7"/>
  <c r="H35" i="7" l="1"/>
  <c r="G35" i="7"/>
  <c r="A6" i="7" l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</calcChain>
</file>

<file path=xl/sharedStrings.xml><?xml version="1.0" encoding="utf-8"?>
<sst xmlns="http://schemas.openxmlformats.org/spreadsheetml/2006/main" count="47" uniqueCount="47">
  <si>
    <t>RED_IZO</t>
  </si>
  <si>
    <t>IČO</t>
  </si>
  <si>
    <t>Masarykova jubilejní základní škola a mateřská škola, Černilov</t>
  </si>
  <si>
    <t>Základní škola SEVER, Hradec Králové, Lužická 1208</t>
  </si>
  <si>
    <t>Základní škola, Hradec Králové, tř. SNP 694</t>
  </si>
  <si>
    <t>Základní škola, Chlumec nad Cidlinou, okres Hradec Králové</t>
  </si>
  <si>
    <t>Základní škola a mateřská škola, Hlušice</t>
  </si>
  <si>
    <t>Základní škola a Mateřská škola, Dětenice, okres Jičín</t>
  </si>
  <si>
    <t>Základní škola, Jičín, Železnická 460</t>
  </si>
  <si>
    <t>Základní škola K. V. Raise, Lázně Bělohrad, okres Jičín</t>
  </si>
  <si>
    <t>Masarykova základní škola a mateřská škola, Železnice</t>
  </si>
  <si>
    <t>Základní škola Nová Paka, Komenského 555</t>
  </si>
  <si>
    <t>Základní škola Hradební, Broumov</t>
  </si>
  <si>
    <t>Základní škola, Meziměstí, okres Náchod</t>
  </si>
  <si>
    <t>Základní škola a Mateřská škola, Teplice nad Metují</t>
  </si>
  <si>
    <t>Základní škola Rychnovek-Zvole, příspěvková organizace</t>
  </si>
  <si>
    <t>Základní škola V. Hejny, Červený Kostelec, Komenského 540, okres Náchod</t>
  </si>
  <si>
    <t>Základní škola, Česká Skalice, okres Náchod</t>
  </si>
  <si>
    <t>Základní škola a Mateřská škola Dolní Radechová, okres Náchod</t>
  </si>
  <si>
    <t>Základní škola Velké Poříčí, okres Náchod</t>
  </si>
  <si>
    <t>Základní škola, Opočno, okres Rychnov nad Kněžnou</t>
  </si>
  <si>
    <t>Základní škola Gutha-Jarkovského Kostelec nad Orlicí</t>
  </si>
  <si>
    <t>Základní škola Týniště nad Orlicí</t>
  </si>
  <si>
    <t>Základní škola Rychnov nad Kněžnou, Javornická 1596</t>
  </si>
  <si>
    <t>Základní škola a Mateřská škola Skuhrov nad Bělou</t>
  </si>
  <si>
    <t>Základní škola Strž, Dvůr Králové nad Labem, E. Krásnohorské 2919</t>
  </si>
  <si>
    <t>Základní škola 5. května, Dvůr Králové nad Labem, 28. října 731</t>
  </si>
  <si>
    <t>Základní škola a mateřská škola, Svoboda nad Úpou, okres Trutnov</t>
  </si>
  <si>
    <t>Základní škola Úpice - Lány</t>
  </si>
  <si>
    <t>Základní škola a Mateřská škola, Lánov, okres Trutnov</t>
  </si>
  <si>
    <t>Základní škola a mateřská škola Špindlerův Mlýn</t>
  </si>
  <si>
    <t>Podpora financování přímé pedagogické činnosti učitelů do nároku PHmax v mateřských, základních, středních školách a konzervatořích, ÚZ 33079</t>
  </si>
  <si>
    <t>Rada KHK dne 5.10.2020</t>
  </si>
  <si>
    <t>modul B - dotace pro základní školy</t>
  </si>
  <si>
    <t>ORG</t>
  </si>
  <si>
    <t>ODPA</t>
  </si>
  <si>
    <t>Název a adresa školy</t>
  </si>
  <si>
    <t>částky v Kč</t>
  </si>
  <si>
    <t>platy na 4 měsíce</t>
  </si>
  <si>
    <t>zákonné odvody 33,8%</t>
  </si>
  <si>
    <t>FKSP</t>
  </si>
  <si>
    <t>NIV celkem</t>
  </si>
  <si>
    <t>tab. č. 6</t>
  </si>
  <si>
    <t>Schválené navýšení průměr.  počtu hodin týdně k zajištění dělených hodin v ZŠ</t>
  </si>
  <si>
    <t>Schválené navýšení počtu úvazků potřebných k zajištění dělených hodin v ZŠ</t>
  </si>
  <si>
    <t>Poř. číslo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</si>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</sst>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K_č_-;\-* #,##0.00\ _K_č_-;_-* &quot;-&quot;??\ _K_č_-;_-@_-"/>
    <numFmt numFmtId="165" formatCode="0.0000"/>
    <numFmt numFmtId="166" formatCode="00,000,000"/>
    <numFmt numFmtId="167" formatCode="#,##0.00\ &quot;Kč&quot;"/>
    <numFmt numFmtId="168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Fill="1"/>
    <xf numFmtId="0" fontId="0" fillId="0" borderId="3" xfId="0" applyFill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66" fontId="7" fillId="0" borderId="1" xfId="0" applyNumberFormat="1" applyFont="1" applyBorder="1" applyAlignment="1">
      <alignment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8" fillId="0" borderId="0" xfId="0" applyFont="1"/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horizontal="right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12" fillId="2" borderId="8" xfId="0" applyNumberFormat="1" applyFont="1" applyFill="1" applyBorder="1" applyAlignment="1">
      <alignment horizontal="center" vertical="center" wrapText="1"/>
    </xf>
    <xf numFmtId="4" fontId="12" fillId="2" borderId="10" xfId="2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/>
    </xf>
    <xf numFmtId="168" fontId="0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6" fillId="0" borderId="12" xfId="0" applyFont="1" applyBorder="1" applyAlignment="1">
      <alignment horizontal="center" vertical="center"/>
    </xf>
    <xf numFmtId="0" fontId="5" fillId="0" borderId="13" xfId="0" applyFont="1" applyFill="1" applyBorder="1" applyAlignment="1"/>
    <xf numFmtId="168" fontId="0" fillId="0" borderId="2" xfId="0" applyNumberFormat="1" applyFont="1" applyFill="1" applyBorder="1" applyAlignment="1">
      <alignment horizontal="center" vertical="center"/>
    </xf>
    <xf numFmtId="168" fontId="14" fillId="0" borderId="15" xfId="0" applyNumberFormat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/>
    </xf>
    <xf numFmtId="0" fontId="5" fillId="0" borderId="0" xfId="0" applyFont="1" applyFill="1" applyBorder="1" applyAlignment="1"/>
    <xf numFmtId="0" fontId="8" fillId="0" borderId="0" xfId="0" applyFont="1" applyFill="1" applyBorder="1" applyAlignment="1"/>
    <xf numFmtId="165" fontId="2" fillId="0" borderId="0" xfId="0" applyNumberFormat="1" applyFont="1" applyFill="1" applyBorder="1" applyAlignment="1">
      <alignment horizontal="center" vertical="center"/>
    </xf>
    <xf numFmtId="0" fontId="0" fillId="0" borderId="19" xfId="0" applyFill="1" applyBorder="1" applyAlignment="1">
      <alignment wrapText="1"/>
    </xf>
    <xf numFmtId="0" fontId="0" fillId="0" borderId="19" xfId="0" applyFill="1" applyBorder="1"/>
    <xf numFmtId="0" fontId="0" fillId="0" borderId="20" xfId="0" applyFill="1" applyBorder="1"/>
    <xf numFmtId="165" fontId="0" fillId="0" borderId="18" xfId="0" applyNumberFormat="1" applyFill="1" applyBorder="1" applyAlignment="1">
      <alignment horizontal="center" vertical="center"/>
    </xf>
    <xf numFmtId="165" fontId="0" fillId="0" borderId="21" xfId="0" applyNumberFormat="1" applyFill="1" applyBorder="1" applyAlignment="1">
      <alignment horizontal="center" vertical="center"/>
    </xf>
    <xf numFmtId="168" fontId="0" fillId="0" borderId="19" xfId="0" applyNumberFormat="1" applyFont="1" applyFill="1" applyBorder="1" applyAlignment="1">
      <alignment horizontal="center" vertical="center"/>
    </xf>
    <xf numFmtId="168" fontId="13" fillId="0" borderId="19" xfId="0" applyNumberFormat="1" applyFont="1" applyFill="1" applyBorder="1" applyAlignment="1">
      <alignment horizontal="center" vertical="center"/>
    </xf>
    <xf numFmtId="168" fontId="13" fillId="0" borderId="20" xfId="0" applyNumberFormat="1" applyFont="1" applyFill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6" fontId="7" fillId="0" borderId="3" xfId="0" applyNumberFormat="1" applyFont="1" applyBorder="1" applyAlignment="1">
      <alignment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165" fontId="2" fillId="0" borderId="22" xfId="0" applyNumberFormat="1" applyFont="1" applyFill="1" applyBorder="1" applyAlignment="1">
      <alignment horizontal="center" vertical="center"/>
    </xf>
    <xf numFmtId="168" fontId="0" fillId="0" borderId="3" xfId="0" applyNumberFormat="1" applyFont="1" applyFill="1" applyBorder="1" applyAlignment="1">
      <alignment horizontal="center" vertical="center"/>
    </xf>
    <xf numFmtId="168" fontId="0" fillId="0" borderId="1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67" fontId="12" fillId="2" borderId="14" xfId="2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68" fontId="2" fillId="0" borderId="23" xfId="0" applyNumberFormat="1" applyFont="1" applyFill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</cellXfs>
  <cellStyles count="3">
    <cellStyle name="Čárka" xfId="2" builtinId="3"/>
    <cellStyle name="Normální" xfId="0" builtinId="0"/>
    <cellStyle name="normální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6"/>
  <sheetViews>
    <sheetView tabSelected="1" zoomScale="90" zoomScaleNormal="90" workbookViewId="0">
      <pane xSplit="4" ySplit="4" topLeftCell="E5" activePane="bottomRight" state="frozen"/>
      <selection pane="topRight" activeCell="C1" sqref="C1"/>
      <selection pane="bottomLeft" activeCell="A5" sqref="A5"/>
      <selection pane="bottomRight" activeCell="L30" sqref="L30"/>
    </sheetView>
  </sheetViews>
  <sheetFormatPr defaultRowHeight="14.4" x14ac:dyDescent="0.3"/>
  <cols>
    <col min="1" max="1" width="7" style="1" customWidth="1"/>
    <col min="2" max="2" width="7.6640625" style="1" customWidth="1"/>
    <col min="3" max="3" width="8" style="1" customWidth="1"/>
    <col min="4" max="4" width="56.44140625" style="1" customWidth="1"/>
    <col min="5" max="5" width="14" style="1" customWidth="1"/>
    <col min="6" max="6" width="14.109375" style="1" customWidth="1"/>
    <col min="7" max="7" width="16.33203125" style="1" customWidth="1"/>
    <col min="8" max="8" width="17" style="1" customWidth="1"/>
    <col min="9" max="9" width="13" bestFit="1" customWidth="1"/>
    <col min="10" max="10" width="11.5546875" customWidth="1"/>
    <col min="11" max="11" width="11" customWidth="1"/>
    <col min="12" max="12" width="17.33203125" customWidth="1"/>
  </cols>
  <sheetData>
    <row r="1" spans="1:41" ht="24.75" customHeight="1" x14ac:dyDescent="0.3">
      <c r="A1"/>
      <c r="B1" s="14" t="s">
        <v>31</v>
      </c>
      <c r="C1"/>
      <c r="E1"/>
      <c r="F1"/>
      <c r="G1"/>
      <c r="H1"/>
    </row>
    <row r="2" spans="1:41" ht="16.2" thickBot="1" x14ac:dyDescent="0.35">
      <c r="A2"/>
      <c r="B2" s="14" t="s">
        <v>33</v>
      </c>
      <c r="C2"/>
      <c r="D2" s="26"/>
      <c r="E2"/>
      <c r="F2"/>
      <c r="G2" s="18"/>
      <c r="H2" s="18"/>
      <c r="L2" s="19" t="s">
        <v>42</v>
      </c>
    </row>
    <row r="3" spans="1:41" s="6" customFormat="1" ht="16.5" customHeight="1" thickBot="1" x14ac:dyDescent="0.35">
      <c r="A3" s="5"/>
      <c r="B3" t="s">
        <v>32</v>
      </c>
      <c r="C3" s="5"/>
      <c r="D3" s="27"/>
      <c r="E3" s="5"/>
      <c r="F3" s="5"/>
      <c r="G3" s="5"/>
      <c r="H3" s="5"/>
      <c r="I3"/>
      <c r="J3"/>
      <c r="K3"/>
      <c r="L3" s="19" t="s">
        <v>37</v>
      </c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</row>
    <row r="4" spans="1:41" s="4" customFormat="1" ht="97.5" customHeight="1" thickBot="1" x14ac:dyDescent="0.35">
      <c r="A4" s="52" t="s">
        <v>45</v>
      </c>
      <c r="B4" s="15" t="s">
        <v>34</v>
      </c>
      <c r="C4" s="16" t="s">
        <v>35</v>
      </c>
      <c r="D4" s="17" t="s">
        <v>36</v>
      </c>
      <c r="E4" s="53" t="s">
        <v>0</v>
      </c>
      <c r="F4" s="54" t="s">
        <v>1</v>
      </c>
      <c r="G4" s="20" t="s">
        <v>43</v>
      </c>
      <c r="H4" s="21" t="s">
        <v>44</v>
      </c>
      <c r="I4" s="22" t="s">
        <v>38</v>
      </c>
      <c r="J4" s="22" t="s">
        <v>39</v>
      </c>
      <c r="K4" s="23" t="s">
        <v>40</v>
      </c>
      <c r="L4" s="55" t="s">
        <v>41</v>
      </c>
    </row>
    <row r="5" spans="1:41" ht="25.5" customHeight="1" x14ac:dyDescent="0.3">
      <c r="A5" s="31">
        <v>1</v>
      </c>
      <c r="B5" s="56">
        <v>7073</v>
      </c>
      <c r="C5" s="57">
        <v>3113</v>
      </c>
      <c r="D5" s="10" t="s">
        <v>2</v>
      </c>
      <c r="E5" s="2">
        <v>650062345</v>
      </c>
      <c r="F5" s="47">
        <v>70986126</v>
      </c>
      <c r="G5" s="48">
        <v>24</v>
      </c>
      <c r="H5" s="49">
        <v>1.0909</v>
      </c>
      <c r="I5" s="50">
        <v>158576</v>
      </c>
      <c r="J5" s="50">
        <v>53600</v>
      </c>
      <c r="K5" s="51">
        <v>3168</v>
      </c>
      <c r="L5" s="60">
        <f>SUM(I5:K5)</f>
        <v>215344</v>
      </c>
    </row>
    <row r="6" spans="1:41" x14ac:dyDescent="0.3">
      <c r="A6" s="32">
        <f>A5+1</f>
        <v>2</v>
      </c>
      <c r="B6" s="56">
        <v>7060</v>
      </c>
      <c r="C6" s="57">
        <v>3113</v>
      </c>
      <c r="D6" s="11" t="s">
        <v>3</v>
      </c>
      <c r="E6" s="3">
        <v>600088570</v>
      </c>
      <c r="F6" s="7">
        <v>62060422</v>
      </c>
      <c r="G6" s="24">
        <v>71</v>
      </c>
      <c r="H6" s="8">
        <v>3.2273000000000001</v>
      </c>
      <c r="I6" s="25">
        <v>469124</v>
      </c>
      <c r="J6" s="25">
        <v>158564</v>
      </c>
      <c r="K6" s="29">
        <v>9380</v>
      </c>
      <c r="L6" s="61">
        <f t="shared" ref="L6:L33" si="0">SUM(I6:K6)</f>
        <v>637068</v>
      </c>
    </row>
    <row r="7" spans="1:41" ht="15.6" x14ac:dyDescent="0.3">
      <c r="A7" s="32">
        <f t="shared" ref="A7:A33" si="1">A6+1</f>
        <v>3</v>
      </c>
      <c r="B7" s="56">
        <v>7066</v>
      </c>
      <c r="C7" s="57">
        <v>3113</v>
      </c>
      <c r="D7" s="11" t="s">
        <v>4</v>
      </c>
      <c r="E7" s="3">
        <v>600088871</v>
      </c>
      <c r="F7" s="7">
        <v>62692755</v>
      </c>
      <c r="G7" s="9">
        <v>23</v>
      </c>
      <c r="H7" s="8">
        <v>1.0455000000000001</v>
      </c>
      <c r="I7" s="25">
        <v>151976</v>
      </c>
      <c r="J7" s="25">
        <v>51368</v>
      </c>
      <c r="K7" s="29">
        <v>3036</v>
      </c>
      <c r="L7" s="61">
        <f t="shared" si="0"/>
        <v>206380</v>
      </c>
    </row>
    <row r="8" spans="1:41" ht="15.6" x14ac:dyDescent="0.3">
      <c r="A8" s="32">
        <f t="shared" si="1"/>
        <v>4</v>
      </c>
      <c r="B8" s="56">
        <v>7074</v>
      </c>
      <c r="C8" s="57">
        <v>3113</v>
      </c>
      <c r="D8" s="11" t="s">
        <v>5</v>
      </c>
      <c r="E8" s="3">
        <v>600088553</v>
      </c>
      <c r="F8" s="7">
        <v>62695398</v>
      </c>
      <c r="G8" s="9">
        <v>22</v>
      </c>
      <c r="H8" s="8">
        <v>1</v>
      </c>
      <c r="I8" s="25">
        <v>145360</v>
      </c>
      <c r="J8" s="25">
        <v>49132</v>
      </c>
      <c r="K8" s="29">
        <v>2904</v>
      </c>
      <c r="L8" s="61">
        <f t="shared" si="0"/>
        <v>197396</v>
      </c>
    </row>
    <row r="9" spans="1:41" ht="15.6" x14ac:dyDescent="0.3">
      <c r="A9" s="32">
        <f t="shared" si="1"/>
        <v>5</v>
      </c>
      <c r="B9" s="56">
        <v>7088</v>
      </c>
      <c r="C9" s="57">
        <v>3113</v>
      </c>
      <c r="D9" s="11" t="s">
        <v>6</v>
      </c>
      <c r="E9" s="3">
        <v>650056191</v>
      </c>
      <c r="F9" s="7">
        <v>75015692</v>
      </c>
      <c r="G9" s="9">
        <v>18</v>
      </c>
      <c r="H9" s="8">
        <v>0.81820000000000004</v>
      </c>
      <c r="I9" s="25">
        <v>118936</v>
      </c>
      <c r="J9" s="25">
        <v>40200</v>
      </c>
      <c r="K9" s="29">
        <v>2376</v>
      </c>
      <c r="L9" s="61">
        <f t="shared" si="0"/>
        <v>161512</v>
      </c>
    </row>
    <row r="10" spans="1:41" ht="15.6" x14ac:dyDescent="0.3">
      <c r="A10" s="32">
        <f t="shared" si="1"/>
        <v>6</v>
      </c>
      <c r="B10" s="56">
        <v>7259</v>
      </c>
      <c r="C10" s="57">
        <v>3117</v>
      </c>
      <c r="D10" s="11" t="s">
        <v>7</v>
      </c>
      <c r="E10" s="3">
        <v>650061527</v>
      </c>
      <c r="F10" s="7">
        <v>70998442</v>
      </c>
      <c r="G10" s="9">
        <v>8.06</v>
      </c>
      <c r="H10" s="8">
        <v>0.3664</v>
      </c>
      <c r="I10" s="25">
        <v>53260</v>
      </c>
      <c r="J10" s="25">
        <v>18004</v>
      </c>
      <c r="K10" s="29">
        <v>1064</v>
      </c>
      <c r="L10" s="61">
        <f t="shared" si="0"/>
        <v>72328</v>
      </c>
    </row>
    <row r="11" spans="1:41" ht="15.6" x14ac:dyDescent="0.3">
      <c r="A11" s="32">
        <f t="shared" si="1"/>
        <v>7</v>
      </c>
      <c r="B11" s="56">
        <v>7251</v>
      </c>
      <c r="C11" s="57">
        <v>3113</v>
      </c>
      <c r="D11" s="11" t="s">
        <v>8</v>
      </c>
      <c r="E11" s="3">
        <v>600092119</v>
      </c>
      <c r="F11" s="7">
        <v>70886784</v>
      </c>
      <c r="G11" s="9">
        <v>27</v>
      </c>
      <c r="H11" s="8">
        <v>1.2273000000000001</v>
      </c>
      <c r="I11" s="25">
        <v>178404</v>
      </c>
      <c r="J11" s="25">
        <v>60300</v>
      </c>
      <c r="K11" s="29">
        <v>3568</v>
      </c>
      <c r="L11" s="61">
        <f t="shared" si="0"/>
        <v>242272</v>
      </c>
    </row>
    <row r="12" spans="1:41" ht="15.6" x14ac:dyDescent="0.3">
      <c r="A12" s="32">
        <f t="shared" si="1"/>
        <v>8</v>
      </c>
      <c r="B12" s="56">
        <v>7253</v>
      </c>
      <c r="C12" s="57">
        <v>3113</v>
      </c>
      <c r="D12" s="11" t="s">
        <v>9</v>
      </c>
      <c r="E12" s="3">
        <v>600092143</v>
      </c>
      <c r="F12" s="7">
        <v>70879150</v>
      </c>
      <c r="G12" s="9">
        <v>15</v>
      </c>
      <c r="H12" s="8">
        <v>0.68179999999999996</v>
      </c>
      <c r="I12" s="25">
        <v>99108</v>
      </c>
      <c r="J12" s="25">
        <v>33500</v>
      </c>
      <c r="K12" s="29">
        <v>1980</v>
      </c>
      <c r="L12" s="61">
        <f t="shared" si="0"/>
        <v>134588</v>
      </c>
    </row>
    <row r="13" spans="1:41" ht="15.6" x14ac:dyDescent="0.3">
      <c r="A13" s="32">
        <f t="shared" si="1"/>
        <v>9</v>
      </c>
      <c r="B13" s="56">
        <v>7257</v>
      </c>
      <c r="C13" s="57">
        <v>3113</v>
      </c>
      <c r="D13" s="11" t="s">
        <v>10</v>
      </c>
      <c r="E13" s="3">
        <v>600092461</v>
      </c>
      <c r="F13" s="7">
        <v>70985634</v>
      </c>
      <c r="G13" s="9">
        <v>8</v>
      </c>
      <c r="H13" s="8">
        <v>0.36359999999999998</v>
      </c>
      <c r="I13" s="25">
        <v>52856</v>
      </c>
      <c r="J13" s="25">
        <v>17868</v>
      </c>
      <c r="K13" s="29">
        <v>1056</v>
      </c>
      <c r="L13" s="61">
        <f t="shared" si="0"/>
        <v>71780</v>
      </c>
    </row>
    <row r="14" spans="1:41" ht="15.6" x14ac:dyDescent="0.3">
      <c r="A14" s="32">
        <f t="shared" si="1"/>
        <v>10</v>
      </c>
      <c r="B14" s="56">
        <v>7272</v>
      </c>
      <c r="C14" s="57">
        <v>3113</v>
      </c>
      <c r="D14" s="11" t="s">
        <v>11</v>
      </c>
      <c r="E14" s="3">
        <v>600092127</v>
      </c>
      <c r="F14" s="7">
        <v>49305620</v>
      </c>
      <c r="G14" s="9">
        <v>17</v>
      </c>
      <c r="H14" s="8">
        <v>0.77270000000000005</v>
      </c>
      <c r="I14" s="25">
        <v>112320</v>
      </c>
      <c r="J14" s="25">
        <v>37968</v>
      </c>
      <c r="K14" s="29">
        <v>2244</v>
      </c>
      <c r="L14" s="61">
        <f t="shared" si="0"/>
        <v>152532</v>
      </c>
    </row>
    <row r="15" spans="1:41" ht="15.6" x14ac:dyDescent="0.3">
      <c r="A15" s="32">
        <f t="shared" si="1"/>
        <v>11</v>
      </c>
      <c r="B15" s="56">
        <v>7404</v>
      </c>
      <c r="C15" s="57">
        <v>3113</v>
      </c>
      <c r="D15" s="11" t="s">
        <v>12</v>
      </c>
      <c r="E15" s="3">
        <v>600093981</v>
      </c>
      <c r="F15" s="7">
        <v>48623008</v>
      </c>
      <c r="G15" s="9">
        <v>24</v>
      </c>
      <c r="H15" s="8">
        <v>1.0909</v>
      </c>
      <c r="I15" s="25">
        <v>158576</v>
      </c>
      <c r="J15" s="25">
        <v>53600</v>
      </c>
      <c r="K15" s="29">
        <v>3168</v>
      </c>
      <c r="L15" s="61">
        <f t="shared" si="0"/>
        <v>215344</v>
      </c>
    </row>
    <row r="16" spans="1:41" ht="15.6" x14ac:dyDescent="0.3">
      <c r="A16" s="32">
        <f t="shared" si="1"/>
        <v>12</v>
      </c>
      <c r="B16" s="56">
        <v>7410</v>
      </c>
      <c r="C16" s="57">
        <v>3113</v>
      </c>
      <c r="D16" s="11" t="s">
        <v>13</v>
      </c>
      <c r="E16" s="3">
        <v>600093921</v>
      </c>
      <c r="F16" s="7">
        <v>75015978</v>
      </c>
      <c r="G16" s="9">
        <v>14</v>
      </c>
      <c r="H16" s="8">
        <v>0.63639999999999997</v>
      </c>
      <c r="I16" s="25">
        <v>92508</v>
      </c>
      <c r="J16" s="25">
        <v>31268</v>
      </c>
      <c r="K16" s="29">
        <v>1848</v>
      </c>
      <c r="L16" s="61">
        <f t="shared" si="0"/>
        <v>125624</v>
      </c>
    </row>
    <row r="17" spans="1:12" ht="15.6" x14ac:dyDescent="0.3">
      <c r="A17" s="32">
        <f t="shared" si="1"/>
        <v>13</v>
      </c>
      <c r="B17" s="56">
        <v>7411</v>
      </c>
      <c r="C17" s="57">
        <v>3113</v>
      </c>
      <c r="D17" s="11" t="s">
        <v>14</v>
      </c>
      <c r="E17" s="3">
        <v>650046820</v>
      </c>
      <c r="F17" s="7">
        <v>71003401</v>
      </c>
      <c r="G17" s="9">
        <v>5</v>
      </c>
      <c r="H17" s="8">
        <v>0.2273</v>
      </c>
      <c r="I17" s="25">
        <v>33044</v>
      </c>
      <c r="J17" s="25">
        <v>11168</v>
      </c>
      <c r="K17" s="29">
        <v>660</v>
      </c>
      <c r="L17" s="61">
        <f t="shared" si="0"/>
        <v>44872</v>
      </c>
    </row>
    <row r="18" spans="1:12" ht="15.6" x14ac:dyDescent="0.3">
      <c r="A18" s="32">
        <f t="shared" si="1"/>
        <v>14</v>
      </c>
      <c r="B18" s="56">
        <v>7517</v>
      </c>
      <c r="C18" s="57">
        <v>3117</v>
      </c>
      <c r="D18" s="11" t="s">
        <v>15</v>
      </c>
      <c r="E18" s="3">
        <v>691012679</v>
      </c>
      <c r="F18" s="7">
        <v>7009411</v>
      </c>
      <c r="G18" s="9">
        <v>2</v>
      </c>
      <c r="H18" s="8">
        <v>9.0899999999999995E-2</v>
      </c>
      <c r="I18" s="25">
        <v>13216</v>
      </c>
      <c r="J18" s="25">
        <v>4468</v>
      </c>
      <c r="K18" s="29">
        <v>264</v>
      </c>
      <c r="L18" s="61">
        <f t="shared" si="0"/>
        <v>17948</v>
      </c>
    </row>
    <row r="19" spans="1:12" ht="28.8" x14ac:dyDescent="0.3">
      <c r="A19" s="33">
        <f t="shared" si="1"/>
        <v>15</v>
      </c>
      <c r="B19" s="56">
        <v>7443</v>
      </c>
      <c r="C19" s="57">
        <v>3113</v>
      </c>
      <c r="D19" s="12" t="s">
        <v>16</v>
      </c>
      <c r="E19" s="13">
        <v>650064216</v>
      </c>
      <c r="F19" s="7">
        <v>75016273</v>
      </c>
      <c r="G19" s="9">
        <v>48</v>
      </c>
      <c r="H19" s="8">
        <v>2.1818</v>
      </c>
      <c r="I19" s="25">
        <v>317148</v>
      </c>
      <c r="J19" s="25">
        <v>107196</v>
      </c>
      <c r="K19" s="29">
        <v>6340</v>
      </c>
      <c r="L19" s="61">
        <f t="shared" si="0"/>
        <v>430684</v>
      </c>
    </row>
    <row r="20" spans="1:12" ht="15.6" x14ac:dyDescent="0.3">
      <c r="A20" s="32">
        <f t="shared" si="1"/>
        <v>16</v>
      </c>
      <c r="B20" s="56">
        <v>7447</v>
      </c>
      <c r="C20" s="57">
        <v>3113</v>
      </c>
      <c r="D20" s="11" t="s">
        <v>17</v>
      </c>
      <c r="E20" s="3">
        <v>600093875</v>
      </c>
      <c r="F20" s="7">
        <v>70987262</v>
      </c>
      <c r="G20" s="9">
        <v>25</v>
      </c>
      <c r="H20" s="8">
        <v>1.1364000000000001</v>
      </c>
      <c r="I20" s="25">
        <v>165188</v>
      </c>
      <c r="J20" s="25">
        <v>55836</v>
      </c>
      <c r="K20" s="29">
        <v>3300</v>
      </c>
      <c r="L20" s="61">
        <f t="shared" si="0"/>
        <v>224324</v>
      </c>
    </row>
    <row r="21" spans="1:12" ht="15.6" x14ac:dyDescent="0.3">
      <c r="A21" s="32">
        <f t="shared" si="1"/>
        <v>17</v>
      </c>
      <c r="B21" s="56">
        <v>7480</v>
      </c>
      <c r="C21" s="57">
        <v>3117</v>
      </c>
      <c r="D21" s="11" t="s">
        <v>18</v>
      </c>
      <c r="E21" s="3">
        <v>650037634</v>
      </c>
      <c r="F21" s="7">
        <v>75015552</v>
      </c>
      <c r="G21" s="9">
        <v>2</v>
      </c>
      <c r="H21" s="8">
        <v>9.0899999999999995E-2</v>
      </c>
      <c r="I21" s="25">
        <v>13216</v>
      </c>
      <c r="J21" s="25">
        <v>4468</v>
      </c>
      <c r="K21" s="29">
        <v>264</v>
      </c>
      <c r="L21" s="61">
        <f t="shared" si="0"/>
        <v>17948</v>
      </c>
    </row>
    <row r="22" spans="1:12" ht="15.6" x14ac:dyDescent="0.3">
      <c r="A22" s="32">
        <f t="shared" si="1"/>
        <v>18</v>
      </c>
      <c r="B22" s="56">
        <v>7493</v>
      </c>
      <c r="C22" s="57">
        <v>3113</v>
      </c>
      <c r="D22" s="11" t="s">
        <v>19</v>
      </c>
      <c r="E22" s="3">
        <v>600093883</v>
      </c>
      <c r="F22" s="7">
        <v>75015731</v>
      </c>
      <c r="G22" s="9">
        <v>11</v>
      </c>
      <c r="H22" s="8">
        <v>0.5</v>
      </c>
      <c r="I22" s="25">
        <v>72680</v>
      </c>
      <c r="J22" s="25">
        <v>24568</v>
      </c>
      <c r="K22" s="29">
        <v>1452</v>
      </c>
      <c r="L22" s="61">
        <f t="shared" si="0"/>
        <v>98700</v>
      </c>
    </row>
    <row r="23" spans="1:12" ht="15.6" x14ac:dyDescent="0.3">
      <c r="A23" s="32">
        <f t="shared" si="1"/>
        <v>19</v>
      </c>
      <c r="B23" s="56">
        <v>7620</v>
      </c>
      <c r="C23" s="57">
        <v>3113</v>
      </c>
      <c r="D23" s="11" t="s">
        <v>20</v>
      </c>
      <c r="E23" s="3">
        <v>600097617</v>
      </c>
      <c r="F23" s="7">
        <v>75015013</v>
      </c>
      <c r="G23" s="9">
        <v>3</v>
      </c>
      <c r="H23" s="8">
        <v>0.13639999999999999</v>
      </c>
      <c r="I23" s="25">
        <v>19828</v>
      </c>
      <c r="J23" s="25">
        <v>6704</v>
      </c>
      <c r="K23" s="29">
        <v>396</v>
      </c>
      <c r="L23" s="61">
        <f t="shared" si="0"/>
        <v>26928</v>
      </c>
    </row>
    <row r="24" spans="1:12" ht="15.6" x14ac:dyDescent="0.3">
      <c r="A24" s="32">
        <f t="shared" si="1"/>
        <v>20</v>
      </c>
      <c r="B24" s="56">
        <v>7627</v>
      </c>
      <c r="C24" s="57">
        <v>3113</v>
      </c>
      <c r="D24" s="11" t="s">
        <v>21</v>
      </c>
      <c r="E24" s="3">
        <v>600097595</v>
      </c>
      <c r="F24" s="7">
        <v>70157332</v>
      </c>
      <c r="G24" s="9">
        <v>12</v>
      </c>
      <c r="H24" s="8">
        <v>0.54549999999999998</v>
      </c>
      <c r="I24" s="25">
        <v>79296</v>
      </c>
      <c r="J24" s="25">
        <v>26804</v>
      </c>
      <c r="K24" s="29">
        <v>1584</v>
      </c>
      <c r="L24" s="61">
        <f t="shared" si="0"/>
        <v>107684</v>
      </c>
    </row>
    <row r="25" spans="1:12" ht="15.6" x14ac:dyDescent="0.3">
      <c r="A25" s="32">
        <f t="shared" si="1"/>
        <v>21</v>
      </c>
      <c r="B25" s="56">
        <v>7629</v>
      </c>
      <c r="C25" s="57">
        <v>3113</v>
      </c>
      <c r="D25" s="11" t="s">
        <v>22</v>
      </c>
      <c r="E25" s="3">
        <v>600097641</v>
      </c>
      <c r="F25" s="7">
        <v>60884541</v>
      </c>
      <c r="G25" s="9">
        <v>21</v>
      </c>
      <c r="H25" s="8">
        <v>0.95450000000000002</v>
      </c>
      <c r="I25" s="25">
        <v>138748</v>
      </c>
      <c r="J25" s="25">
        <v>46900</v>
      </c>
      <c r="K25" s="29">
        <v>2772</v>
      </c>
      <c r="L25" s="61">
        <f t="shared" si="0"/>
        <v>188420</v>
      </c>
    </row>
    <row r="26" spans="1:12" ht="15.6" x14ac:dyDescent="0.3">
      <c r="A26" s="32">
        <f t="shared" si="1"/>
        <v>22</v>
      </c>
      <c r="B26" s="56">
        <v>7653</v>
      </c>
      <c r="C26" s="57">
        <v>3113</v>
      </c>
      <c r="D26" s="11" t="s">
        <v>23</v>
      </c>
      <c r="E26" s="3">
        <v>600097536</v>
      </c>
      <c r="F26" s="7">
        <v>75015498</v>
      </c>
      <c r="G26" s="9">
        <v>24</v>
      </c>
      <c r="H26" s="8">
        <v>1.0909</v>
      </c>
      <c r="I26" s="25">
        <v>158576</v>
      </c>
      <c r="J26" s="25">
        <v>53600</v>
      </c>
      <c r="K26" s="29">
        <v>3168</v>
      </c>
      <c r="L26" s="61">
        <f t="shared" si="0"/>
        <v>215344</v>
      </c>
    </row>
    <row r="27" spans="1:12" ht="15.6" x14ac:dyDescent="0.3">
      <c r="A27" s="32">
        <f t="shared" si="1"/>
        <v>23</v>
      </c>
      <c r="B27" s="56">
        <v>7655</v>
      </c>
      <c r="C27" s="57">
        <v>3113</v>
      </c>
      <c r="D27" s="11" t="s">
        <v>24</v>
      </c>
      <c r="E27" s="3">
        <v>650053818</v>
      </c>
      <c r="F27" s="7">
        <v>70980462</v>
      </c>
      <c r="G27" s="9">
        <v>3</v>
      </c>
      <c r="H27" s="8">
        <v>0.13639999999999999</v>
      </c>
      <c r="I27" s="25">
        <v>19828</v>
      </c>
      <c r="J27" s="25">
        <v>6704</v>
      </c>
      <c r="K27" s="29">
        <v>396</v>
      </c>
      <c r="L27" s="61">
        <f t="shared" si="0"/>
        <v>26928</v>
      </c>
    </row>
    <row r="28" spans="1:12" ht="15.6" x14ac:dyDescent="0.3">
      <c r="A28" s="32">
        <f t="shared" si="1"/>
        <v>24</v>
      </c>
      <c r="B28" s="56">
        <v>7805</v>
      </c>
      <c r="C28" s="57">
        <v>3113</v>
      </c>
      <c r="D28" s="11" t="s">
        <v>25</v>
      </c>
      <c r="E28" s="3">
        <v>600102050</v>
      </c>
      <c r="F28" s="7">
        <v>60154730</v>
      </c>
      <c r="G28" s="9">
        <v>29</v>
      </c>
      <c r="H28" s="8">
        <v>1.3182</v>
      </c>
      <c r="I28" s="25">
        <v>191616</v>
      </c>
      <c r="J28" s="25">
        <v>64768</v>
      </c>
      <c r="K28" s="29">
        <v>3832</v>
      </c>
      <c r="L28" s="61">
        <f t="shared" si="0"/>
        <v>260216</v>
      </c>
    </row>
    <row r="29" spans="1:12" ht="15.6" x14ac:dyDescent="0.3">
      <c r="A29" s="32">
        <f t="shared" si="1"/>
        <v>25</v>
      </c>
      <c r="B29" s="56">
        <v>7806</v>
      </c>
      <c r="C29" s="57">
        <v>3113</v>
      </c>
      <c r="D29" s="11" t="s">
        <v>26</v>
      </c>
      <c r="E29" s="3">
        <v>600102319</v>
      </c>
      <c r="F29" s="7">
        <v>64202313</v>
      </c>
      <c r="G29" s="9">
        <v>9</v>
      </c>
      <c r="H29" s="8">
        <v>0.40910000000000002</v>
      </c>
      <c r="I29" s="25">
        <v>59468</v>
      </c>
      <c r="J29" s="25">
        <v>20100</v>
      </c>
      <c r="K29" s="29">
        <v>1188</v>
      </c>
      <c r="L29" s="61">
        <f t="shared" si="0"/>
        <v>80756</v>
      </c>
    </row>
    <row r="30" spans="1:12" ht="15.6" x14ac:dyDescent="0.3">
      <c r="A30" s="32">
        <f t="shared" si="1"/>
        <v>26</v>
      </c>
      <c r="B30" s="56">
        <v>7829</v>
      </c>
      <c r="C30" s="57">
        <v>3113</v>
      </c>
      <c r="D30" s="11" t="s">
        <v>27</v>
      </c>
      <c r="E30" s="3">
        <v>600102343</v>
      </c>
      <c r="F30" s="7">
        <v>75017032</v>
      </c>
      <c r="G30" s="9">
        <v>12</v>
      </c>
      <c r="H30" s="8">
        <v>0.54549999999999998</v>
      </c>
      <c r="I30" s="25">
        <v>79296</v>
      </c>
      <c r="J30" s="25">
        <v>26804</v>
      </c>
      <c r="K30" s="29">
        <v>1584</v>
      </c>
      <c r="L30" s="61">
        <f t="shared" si="0"/>
        <v>107684</v>
      </c>
    </row>
    <row r="31" spans="1:12" ht="15.6" x14ac:dyDescent="0.3">
      <c r="A31" s="32">
        <f t="shared" si="1"/>
        <v>27</v>
      </c>
      <c r="B31" s="56">
        <v>7843</v>
      </c>
      <c r="C31" s="57">
        <v>3113</v>
      </c>
      <c r="D31" s="11" t="s">
        <v>28</v>
      </c>
      <c r="E31" s="3">
        <v>600102386</v>
      </c>
      <c r="F31" s="7">
        <v>70883548</v>
      </c>
      <c r="G31" s="9">
        <v>9</v>
      </c>
      <c r="H31" s="8">
        <v>0.40910000000000002</v>
      </c>
      <c r="I31" s="25">
        <v>59468</v>
      </c>
      <c r="J31" s="25">
        <v>20100</v>
      </c>
      <c r="K31" s="29">
        <v>1188</v>
      </c>
      <c r="L31" s="61">
        <f t="shared" si="0"/>
        <v>80756</v>
      </c>
    </row>
    <row r="32" spans="1:12" ht="15.6" x14ac:dyDescent="0.3">
      <c r="A32" s="32">
        <f t="shared" si="1"/>
        <v>28</v>
      </c>
      <c r="B32" s="56">
        <v>7887</v>
      </c>
      <c r="C32" s="57">
        <v>3113</v>
      </c>
      <c r="D32" s="11" t="s">
        <v>29</v>
      </c>
      <c r="E32" s="3">
        <v>650058798</v>
      </c>
      <c r="F32" s="7">
        <v>70995079</v>
      </c>
      <c r="G32" s="9">
        <v>35.86</v>
      </c>
      <c r="H32" s="8">
        <v>1.63</v>
      </c>
      <c r="I32" s="25">
        <v>236940</v>
      </c>
      <c r="J32" s="25">
        <v>80088</v>
      </c>
      <c r="K32" s="29">
        <v>4736</v>
      </c>
      <c r="L32" s="61">
        <f t="shared" si="0"/>
        <v>321764</v>
      </c>
    </row>
    <row r="33" spans="1:13" ht="15.6" x14ac:dyDescent="0.3">
      <c r="A33" s="32">
        <f t="shared" si="1"/>
        <v>29</v>
      </c>
      <c r="B33" s="56">
        <v>7896</v>
      </c>
      <c r="C33" s="57">
        <v>3113</v>
      </c>
      <c r="D33" s="11" t="s">
        <v>30</v>
      </c>
      <c r="E33" s="3">
        <v>651038537</v>
      </c>
      <c r="F33" s="7">
        <v>75111586</v>
      </c>
      <c r="G33" s="9">
        <v>16</v>
      </c>
      <c r="H33" s="8">
        <v>0.72729999999999995</v>
      </c>
      <c r="I33" s="25">
        <v>105724</v>
      </c>
      <c r="J33" s="25">
        <v>35736</v>
      </c>
      <c r="K33" s="29">
        <v>2112</v>
      </c>
      <c r="L33" s="61">
        <f t="shared" si="0"/>
        <v>143572</v>
      </c>
    </row>
    <row r="34" spans="1:13" ht="1.5" customHeight="1" thickBot="1" x14ac:dyDescent="0.35">
      <c r="A34" s="34"/>
      <c r="B34" s="58"/>
      <c r="C34" s="59"/>
      <c r="D34" s="38"/>
      <c r="E34" s="39"/>
      <c r="F34" s="40"/>
      <c r="G34" s="41"/>
      <c r="H34" s="42"/>
      <c r="I34" s="43"/>
      <c r="J34" s="44"/>
      <c r="K34" s="45"/>
      <c r="L34" s="30"/>
    </row>
    <row r="35" spans="1:13" ht="18" x14ac:dyDescent="0.35">
      <c r="A35" s="28"/>
      <c r="B35" s="35"/>
      <c r="C35" s="35"/>
      <c r="D35" s="36" t="s">
        <v>46</v>
      </c>
      <c r="E35" s="35"/>
      <c r="F35" s="35"/>
      <c r="G35" s="37">
        <f>SUM(G5:G33)</f>
        <v>537.91999999999996</v>
      </c>
      <c r="H35" s="37">
        <f>SUM(H5:H33)</f>
        <v>24.451199999999993</v>
      </c>
      <c r="I35" s="46">
        <f t="shared" ref="I35:L35" si="2">SUM(I5:I33)</f>
        <v>3554284</v>
      </c>
      <c r="J35" s="46">
        <f t="shared" si="2"/>
        <v>1201384</v>
      </c>
      <c r="K35" s="46">
        <f t="shared" si="2"/>
        <v>71028</v>
      </c>
      <c r="L35" s="46">
        <f t="shared" si="2"/>
        <v>4826696</v>
      </c>
      <c r="M35" s="18"/>
    </row>
    <row r="36" spans="1:13" x14ac:dyDescent="0.3">
      <c r="A36" s="26"/>
      <c r="B36" s="26"/>
      <c r="C36" s="26"/>
      <c r="D36" s="26"/>
      <c r="E36" s="26"/>
      <c r="F36" s="26"/>
      <c r="G36" s="26"/>
      <c r="H36" s="26"/>
      <c r="I36" s="18"/>
      <c r="J36" s="18"/>
      <c r="K36" s="18"/>
      <c r="L36" s="18"/>
      <c r="M36" s="18"/>
    </row>
  </sheetData>
  <conditionalFormatting sqref="I4:J4">
    <cfRule type="cellIs" dxfId="0" priority="1" operator="lessThan">
      <formula>0</formula>
    </cfRule>
  </conditionalFormatting>
  <pageMargins left="0.35433070866141736" right="0.31496062992125984" top="0.39370078740157483" bottom="0.47244094488188981" header="0.31496062992125984" footer="0.31496062992125984"/>
  <pageSetup paperSize="9" scale="7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6 ÚZ33079 ZŠ</vt:lpstr>
      <vt:lpstr>'tab. 6 ÚZ33079 ZŠ'!Názvy_tisku</vt:lpstr>
      <vt:lpstr>'tab. 6 ÚZ33079 ZŠ'!Oblast_tisku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2020-10-14T05:17:59Z</dcterms:modified>
</cp:coreProperties>
</file>