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3\4. ZR\4. ZR do R a Z\"/>
    </mc:Choice>
  </mc:AlternateContent>
  <xr:revisionPtr revIDLastSave="0" documentId="13_ncr:1_{46649D94-9FEE-4B3B-A672-790F40198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 ZR" sheetId="21" r:id="rId1"/>
  </sheets>
  <definedNames>
    <definedName name="_xlnm.Print_Titles" localSheetId="0">'4. ZR'!$7:$7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1" l="1"/>
  <c r="D78" i="21" l="1"/>
  <c r="D66" i="21"/>
  <c r="D62" i="21"/>
  <c r="D45" i="21"/>
  <c r="D31" i="21"/>
  <c r="C90" i="21" l="1"/>
  <c r="B90" i="21"/>
  <c r="D55" i="21"/>
  <c r="D27" i="21"/>
  <c r="D23" i="21"/>
  <c r="D17" i="21"/>
  <c r="D12" i="21"/>
  <c r="D8" i="21" l="1"/>
  <c r="D41" i="21"/>
  <c r="D20" i="21"/>
  <c r="D90" i="21" l="1"/>
</calcChain>
</file>

<file path=xl/sharedStrings.xml><?xml version="1.0" encoding="utf-8"?>
<sst xmlns="http://schemas.openxmlformats.org/spreadsheetml/2006/main" count="39" uniqueCount="39">
  <si>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</si>
  <si>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</si>
  <si>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</si>
  <si>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</si>
  <si>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</si>
  <si>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</si>
  <si>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</si>
  <si>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</si>
  <si>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</si>
  <si>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</si>
  <si>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12 - správa majetku kraje</t>
  </si>
  <si>
    <t>kap. 28 sociální věci</t>
  </si>
  <si>
    <t>Příloha č. 4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</si>
  <si>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</si>
  <si>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</si>
  <si>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</si>
  <si>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</si>
  <si>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</si>
  <si>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Přehled zapojení daňových příjmů do rozpočtu kraje na rok 2023</t>
  </si>
  <si>
    <t>kap. 39 regionální rozvoj</t>
  </si>
  <si>
    <t>Příspěvky na provoz a investiční transfery PO (Příloha č. 2):</t>
  </si>
  <si>
    <t>kap. 13 - evropská integrace</t>
  </si>
  <si>
    <r>
      <t xml:space="preserve">kap. 50 - Fond rozvoje a reprodukce KHK </t>
    </r>
    <r>
      <rPr>
        <sz val="10"/>
        <rFont val="Arial CE"/>
        <charset val="238"/>
      </rPr>
      <t>(rozpis akcí v Příloze č. 5)</t>
    </r>
  </si>
  <si>
    <t xml:space="preserve">    Obec Všestary - přístupová cesta k ČOV a cyklostezce do HK</t>
  </si>
  <si>
    <t xml:space="preserve">    POST BELLUM - Paměť národa pro Královéhradecký kraj</t>
  </si>
  <si>
    <t xml:space="preserve">    TJ SOKOL Voděrady - obnova požárem zničené budovy TJ SOKOL</t>
  </si>
  <si>
    <t xml:space="preserve">    TJ SOKOL Pražské předměstí - 17. světová gymnaestráda</t>
  </si>
  <si>
    <t xml:space="preserve">     Police Symphony Orchestra - profesionalizace org.týmu (ZK/17/1229/2023)</t>
  </si>
  <si>
    <t xml:space="preserve">    BC Bowlingzone - mezinárodní  turnaj hendikepovaných bowlerů</t>
  </si>
  <si>
    <t xml:space="preserve">    Cykloklub Jičín - Český pohár v cyklokrosu Toi Toi Cup s mezinárodní účastí</t>
  </si>
  <si>
    <t>Galerie výtvarného umění v Náchodě - kofinancování projektů s účastí dotací ze SR</t>
  </si>
  <si>
    <t>Muzeum Náchodska - mzdy a provoz Dobrošov, revize, kompenzace bezplatných vstupů</t>
  </si>
  <si>
    <t>Studijní a vědecká knihovna v HK - kofinancování projektů z programu VISK</t>
  </si>
  <si>
    <t>Galerie výtvarného umění v Náchodě - kofinancování nákupu děl z Akvizičního fondu</t>
  </si>
  <si>
    <t>50/14 - školství - výměna a rekonstrukce elektro osvětlení u PO (Příloha č. 2)</t>
  </si>
  <si>
    <t>individuální dotace (ZK/22/1582/2023</t>
  </si>
  <si>
    <t>50/15 - zdravotnictví - ON Jičín - stavební úpravy (ZK/22/1555/2023)</t>
  </si>
  <si>
    <t>dar Krajskému ředitelství policie KHK na pořízení specializované techniky a vybavení ZK/22/1587/2023</t>
  </si>
  <si>
    <t>soustředěné pojištění majetku kraje - dorovnání za pojištění motorových vozidel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</si>
</sst>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8" xfId="0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18" xfId="1" applyNumberFormat="1" applyFont="1" applyBorder="1"/>
    <xf numFmtId="4" fontId="0" fillId="0" borderId="19" xfId="1" applyNumberFormat="1" applyFont="1" applyBorder="1"/>
    <xf numFmtId="4" fontId="0" fillId="0" borderId="20" xfId="1" applyNumberFormat="1" applyFont="1" applyBorder="1"/>
    <xf numFmtId="4" fontId="0" fillId="0" borderId="21" xfId="1" applyNumberFormat="1" applyFont="1" applyBorder="1"/>
    <xf numFmtId="4" fontId="0" fillId="0" borderId="22" xfId="1" applyNumberFormat="1" applyFont="1" applyBorder="1"/>
    <xf numFmtId="4" fontId="0" fillId="0" borderId="23" xfId="1" applyNumberFormat="1" applyFont="1" applyBorder="1"/>
    <xf numFmtId="4" fontId="2" fillId="0" borderId="18" xfId="0" applyNumberFormat="1" applyFont="1" applyBorder="1"/>
    <xf numFmtId="4" fontId="3" fillId="0" borderId="19" xfId="1" applyNumberFormat="1" applyFont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0" fillId="0" borderId="31" xfId="1" applyNumberFormat="1" applyFont="1" applyFill="1" applyBorder="1"/>
    <xf numFmtId="4" fontId="0" fillId="0" borderId="20" xfId="0" applyNumberFormat="1" applyFont="1" applyBorder="1"/>
    <xf numFmtId="4" fontId="0" fillId="0" borderId="21" xfId="1" applyNumberFormat="1" applyFont="1" applyFill="1" applyBorder="1"/>
    <xf numFmtId="4" fontId="0" fillId="0" borderId="25" xfId="0" applyNumberFormat="1" applyFont="1" applyBorder="1"/>
    <xf numFmtId="4" fontId="0" fillId="0" borderId="29" xfId="0" applyNumberFormat="1" applyFont="1" applyBorder="1"/>
    <xf numFmtId="4" fontId="1" fillId="0" borderId="4" xfId="1" applyNumberFormat="1" applyFont="1" applyBorder="1"/>
    <xf numFmtId="4" fontId="11" fillId="0" borderId="26" xfId="1" applyNumberFormat="1" applyFont="1" applyBorder="1"/>
    <xf numFmtId="4" fontId="1" fillId="0" borderId="26" xfId="1" applyNumberFormat="1" applyFont="1" applyBorder="1"/>
    <xf numFmtId="4" fontId="1" fillId="0" borderId="29" xfId="1" applyNumberFormat="1" applyFont="1" applyBorder="1"/>
    <xf numFmtId="4" fontId="1" fillId="0" borderId="30" xfId="1" applyNumberFormat="1" applyFont="1" applyBorder="1"/>
    <xf numFmtId="4" fontId="9" fillId="0" borderId="9" xfId="1" applyNumberFormat="1" applyFont="1" applyBorder="1"/>
    <xf numFmtId="4" fontId="2" fillId="0" borderId="19" xfId="0" applyNumberFormat="1" applyFont="1" applyBorder="1"/>
    <xf numFmtId="4" fontId="0" fillId="0" borderId="21" xfId="0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" fontId="0" fillId="0" borderId="29" xfId="1" applyNumberFormat="1" applyFont="1" applyBorder="1"/>
    <xf numFmtId="4" fontId="0" fillId="0" borderId="22" xfId="0" applyNumberFormat="1" applyBorder="1"/>
    <xf numFmtId="4" fontId="2" fillId="0" borderId="25" xfId="0" applyNumberFormat="1" applyFont="1" applyBorder="1"/>
    <xf numFmtId="4" fontId="0" fillId="0" borderId="36" xfId="0" applyNumberFormat="1" applyFont="1" applyBorder="1"/>
    <xf numFmtId="3" fontId="8" fillId="0" borderId="12" xfId="0" applyFont="1" applyBorder="1"/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7" xfId="0" applyNumberFormat="1" applyFont="1" applyBorder="1"/>
    <xf numFmtId="4" fontId="1" fillId="0" borderId="35" xfId="1" applyNumberFormat="1" applyFont="1" applyBorder="1"/>
    <xf numFmtId="4" fontId="9" fillId="0" borderId="14" xfId="1" applyNumberFormat="1" applyFont="1" applyBorder="1"/>
    <xf numFmtId="3" fontId="13" fillId="0" borderId="0" xfId="0" applyFont="1"/>
    <xf numFmtId="4" fontId="1" fillId="0" borderId="13" xfId="1" applyNumberFormat="1" applyFont="1" applyBorder="1"/>
    <xf numFmtId="4" fontId="1" fillId="0" borderId="5" xfId="1" applyNumberFormat="1" applyFont="1" applyBorder="1"/>
    <xf numFmtId="4" fontId="9" fillId="0" borderId="10" xfId="1" applyNumberFormat="1" applyFont="1" applyBorder="1"/>
    <xf numFmtId="4" fontId="0" fillId="0" borderId="5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Fill="1" applyBorder="1"/>
    <xf numFmtId="4" fontId="0" fillId="0" borderId="39" xfId="1" applyNumberFormat="1" applyFont="1" applyFill="1" applyBorder="1"/>
    <xf numFmtId="4" fontId="9" fillId="0" borderId="11" xfId="1" applyNumberFormat="1" applyFont="1" applyFill="1" applyBorder="1"/>
    <xf numFmtId="4" fontId="0" fillId="0" borderId="22" xfId="0" applyNumberFormat="1" applyFont="1" applyBorder="1"/>
    <xf numFmtId="4" fontId="10" fillId="0" borderId="13" xfId="1" applyNumberFormat="1" applyFont="1" applyFill="1" applyBorder="1"/>
    <xf numFmtId="4" fontId="0" fillId="0" borderId="36" xfId="0" applyNumberFormat="1" applyFont="1" applyFill="1" applyBorder="1"/>
    <xf numFmtId="3" fontId="0" fillId="0" borderId="25" xfId="0" applyFont="1" applyFill="1" applyBorder="1" applyAlignment="1">
      <alignment vertical="center" wrapText="1"/>
    </xf>
    <xf numFmtId="4" fontId="0" fillId="0" borderId="18" xfId="0" applyNumberFormat="1" applyFont="1" applyBorder="1"/>
    <xf numFmtId="4" fontId="0" fillId="0" borderId="7" xfId="1" applyNumberFormat="1" applyFont="1" applyFill="1" applyBorder="1"/>
    <xf numFmtId="4" fontId="3" fillId="0" borderId="21" xfId="1" applyNumberFormat="1" applyFont="1" applyBorder="1"/>
    <xf numFmtId="4" fontId="10" fillId="0" borderId="9" xfId="1" applyNumberFormat="1" applyFont="1" applyFill="1" applyBorder="1"/>
    <xf numFmtId="4" fontId="9" fillId="0" borderId="11" xfId="1" applyNumberFormat="1" applyFont="1" applyBorder="1"/>
    <xf numFmtId="4" fontId="1" fillId="0" borderId="6" xfId="1" applyNumberFormat="1" applyFont="1" applyBorder="1"/>
    <xf numFmtId="4" fontId="0" fillId="0" borderId="31" xfId="1" applyNumberFormat="1" applyFont="1" applyBorder="1"/>
    <xf numFmtId="4" fontId="12" fillId="0" borderId="8" xfId="1" applyNumberFormat="1" applyFont="1" applyBorder="1"/>
    <xf numFmtId="4" fontId="12" fillId="0" borderId="11" xfId="1" applyNumberFormat="1" applyFont="1" applyBorder="1"/>
    <xf numFmtId="3" fontId="0" fillId="0" borderId="11" xfId="0" applyFont="1" applyFill="1" applyBorder="1"/>
    <xf numFmtId="3" fontId="7" fillId="0" borderId="12" xfId="0" applyFont="1" applyFill="1" applyBorder="1"/>
    <xf numFmtId="3" fontId="0" fillId="0" borderId="9" xfId="0" applyFont="1" applyFill="1" applyBorder="1"/>
    <xf numFmtId="3" fontId="0" fillId="0" borderId="13" xfId="0" applyFill="1" applyBorder="1"/>
    <xf numFmtId="3" fontId="0" fillId="0" borderId="11" xfId="0" applyFont="1" applyFill="1" applyBorder="1" applyAlignment="1">
      <alignment wrapText="1"/>
    </xf>
    <xf numFmtId="3" fontId="0" fillId="0" borderId="13" xfId="0" applyFont="1" applyFill="1" applyBorder="1"/>
    <xf numFmtId="3" fontId="0" fillId="0" borderId="16" xfId="0" applyFont="1" applyFill="1" applyBorder="1"/>
    <xf numFmtId="3" fontId="0" fillId="0" borderId="32" xfId="0" applyFont="1" applyFill="1" applyBorder="1"/>
    <xf numFmtId="3" fontId="7" fillId="0" borderId="15" xfId="0" applyFont="1" applyFill="1" applyBorder="1"/>
    <xf numFmtId="3" fontId="0" fillId="0" borderId="24" xfId="0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8" fillId="0" borderId="12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3" fontId="0" fillId="0" borderId="14" xfId="0" applyFont="1" applyFill="1" applyBorder="1"/>
    <xf numFmtId="3" fontId="0" fillId="0" borderId="38" xfId="0" applyFont="1" applyFill="1" applyBorder="1"/>
    <xf numFmtId="3" fontId="0" fillId="0" borderId="9" xfId="0" applyFill="1" applyBorder="1"/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3" fontId="14" fillId="0" borderId="0" xfId="0" applyFont="1"/>
    <xf numFmtId="4" fontId="3" fillId="0" borderId="5" xfId="1" applyNumberFormat="1" applyFont="1" applyBorder="1"/>
    <xf numFmtId="4" fontId="0" fillId="0" borderId="20" xfId="0" applyNumberFormat="1" applyFill="1" applyBorder="1"/>
    <xf numFmtId="3" fontId="7" fillId="0" borderId="16" xfId="0" applyFont="1" applyFill="1" applyBorder="1"/>
    <xf numFmtId="4" fontId="3" fillId="0" borderId="11" xfId="1" applyNumberFormat="1" applyFont="1" applyFill="1" applyBorder="1"/>
    <xf numFmtId="4" fontId="1" fillId="0" borderId="3" xfId="1" applyNumberFormat="1" applyFont="1" applyBorder="1"/>
    <xf numFmtId="3" fontId="0" fillId="0" borderId="8" xfId="0" applyFont="1" applyFill="1" applyBorder="1" applyAlignment="1">
      <alignment wrapText="1"/>
    </xf>
    <xf numFmtId="4" fontId="10" fillId="0" borderId="10" xfId="1" applyNumberFormat="1" applyFont="1" applyFill="1" applyBorder="1"/>
    <xf numFmtId="3" fontId="0" fillId="0" borderId="20" xfId="0" applyFont="1" applyBorder="1"/>
    <xf numFmtId="3" fontId="6" fillId="0" borderId="24" xfId="0" applyFont="1" applyFill="1" applyBorder="1"/>
    <xf numFmtId="4" fontId="0" fillId="0" borderId="3" xfId="1" applyNumberFormat="1" applyFont="1" applyFill="1" applyBorder="1"/>
    <xf numFmtId="3" fontId="0" fillId="0" borderId="24" xfId="0" applyFont="1" applyFill="1" applyBorder="1" applyAlignment="1">
      <alignment wrapText="1"/>
    </xf>
    <xf numFmtId="3" fontId="0" fillId="0" borderId="9" xfId="0" applyFill="1" applyBorder="1" applyAlignment="1">
      <alignment wrapText="1"/>
    </xf>
    <xf numFmtId="3" fontId="5" fillId="0" borderId="9" xfId="0" applyFont="1" applyFill="1" applyBorder="1"/>
    <xf numFmtId="4" fontId="10" fillId="0" borderId="13" xfId="1" applyNumberFormat="1" applyFont="1" applyBorder="1"/>
    <xf numFmtId="4" fontId="0" fillId="0" borderId="22" xfId="1" applyNumberFormat="1" applyFont="1" applyFill="1" applyBorder="1"/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2"/>
  <sheetViews>
    <sheetView tabSelected="1" zoomScaleNormal="100" workbookViewId="0">
      <selection activeCell="K113" sqref="K113"/>
    </sheetView>
  </sheetViews>
  <sheetFormatPr defaultRowHeight="12.75" x14ac:dyDescent="0.2"/>
  <cols>
    <col min="1" max="1" width="69.8554687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12</v>
      </c>
    </row>
    <row r="2" spans="1:4" x14ac:dyDescent="0.2">
      <c r="D2" s="1"/>
    </row>
    <row r="3" spans="1:4" x14ac:dyDescent="0.2">
      <c r="D3" s="1"/>
    </row>
    <row r="4" spans="1:4" x14ac:dyDescent="0.2">
      <c r="D4" s="1"/>
    </row>
    <row r="5" spans="1:4" ht="38.25" customHeight="1" x14ac:dyDescent="0.2">
      <c r="A5" s="141" t="s">
        <v>18</v>
      </c>
      <c r="B5" s="141"/>
      <c r="C5" s="141"/>
      <c r="D5" s="141"/>
    </row>
    <row r="6" spans="1:4" ht="20.25" customHeight="1" thickBot="1" x14ac:dyDescent="0.25">
      <c r="D6" s="3" t="s">
        <v>9</v>
      </c>
    </row>
    <row r="7" spans="1:4" ht="27" customHeight="1" thickBot="1" x14ac:dyDescent="0.25">
      <c r="A7" s="75" t="s">
        <v>6</v>
      </c>
      <c r="B7" s="76" t="s">
        <v>8</v>
      </c>
      <c r="C7" s="77" t="s">
        <v>7</v>
      </c>
      <c r="D7" s="11" t="s">
        <v>2</v>
      </c>
    </row>
    <row r="8" spans="1:4" ht="15.75" hidden="1" x14ac:dyDescent="0.25">
      <c r="A8" s="39" t="s">
        <v>4</v>
      </c>
      <c r="B8" s="68"/>
      <c r="C8" s="4"/>
      <c r="D8" s="42">
        <f>B9+B10+B11+C9+C10+C11</f>
        <v>0</v>
      </c>
    </row>
    <row r="9" spans="1:4" hidden="1" x14ac:dyDescent="0.2">
      <c r="A9" s="19"/>
      <c r="B9" s="33"/>
      <c r="C9" s="5"/>
      <c r="D9" s="12"/>
    </row>
    <row r="10" spans="1:4" hidden="1" x14ac:dyDescent="0.2">
      <c r="A10" s="20"/>
      <c r="B10" s="69"/>
      <c r="C10" s="6"/>
      <c r="D10" s="13"/>
    </row>
    <row r="11" spans="1:4" ht="13.5" hidden="1" thickBot="1" x14ac:dyDescent="0.25">
      <c r="A11" s="21"/>
      <c r="B11" s="55"/>
      <c r="C11" s="7"/>
      <c r="D11" s="14"/>
    </row>
    <row r="12" spans="1:4" ht="15" hidden="1" x14ac:dyDescent="0.25">
      <c r="A12" s="74" t="s">
        <v>5</v>
      </c>
      <c r="B12" s="68"/>
      <c r="C12" s="4"/>
      <c r="D12" s="42">
        <f>SUM(B13:B16) + SUM(C13:C16)</f>
        <v>0</v>
      </c>
    </row>
    <row r="13" spans="1:4" ht="14.25" hidden="1" customHeight="1" thickBot="1" x14ac:dyDescent="0.25">
      <c r="A13" s="103"/>
      <c r="B13" s="55"/>
      <c r="C13" s="99"/>
      <c r="D13" s="89"/>
    </row>
    <row r="14" spans="1:4" ht="12.75" hidden="1" customHeight="1" x14ac:dyDescent="0.2">
      <c r="A14" s="23"/>
      <c r="B14" s="52"/>
      <c r="C14" s="4"/>
      <c r="D14" s="50"/>
    </row>
    <row r="15" spans="1:4" ht="12.75" hidden="1" customHeight="1" x14ac:dyDescent="0.2">
      <c r="A15" s="23"/>
      <c r="B15" s="69"/>
      <c r="C15" s="6"/>
      <c r="D15" s="13"/>
    </row>
    <row r="16" spans="1:4" ht="13.5" hidden="1" thickBot="1" x14ac:dyDescent="0.25">
      <c r="A16" s="103"/>
      <c r="B16" s="70"/>
      <c r="C16" s="8"/>
      <c r="D16" s="15"/>
    </row>
    <row r="17" spans="1:5" ht="15.75" x14ac:dyDescent="0.25">
      <c r="A17" s="104" t="s">
        <v>10</v>
      </c>
      <c r="B17" s="31"/>
      <c r="C17" s="9"/>
      <c r="D17" s="42">
        <f>B19+B18+C18+C19</f>
        <v>1425.68</v>
      </c>
    </row>
    <row r="18" spans="1:5" ht="13.5" thickBot="1" x14ac:dyDescent="0.25">
      <c r="A18" s="103" t="s">
        <v>38</v>
      </c>
      <c r="B18" s="54">
        <v>1425.68</v>
      </c>
      <c r="C18" s="87"/>
      <c r="D18" s="129"/>
    </row>
    <row r="19" spans="1:5" ht="13.5" hidden="1" thickBot="1" x14ac:dyDescent="0.25">
      <c r="A19" s="106"/>
      <c r="B19" s="71"/>
      <c r="C19" s="51"/>
      <c r="D19" s="41"/>
    </row>
    <row r="20" spans="1:5" ht="15.75" hidden="1" x14ac:dyDescent="0.25">
      <c r="A20" s="104" t="s">
        <v>21</v>
      </c>
      <c r="B20" s="68"/>
      <c r="C20" s="4"/>
      <c r="D20" s="42">
        <f>B21+B22+C21+C22</f>
        <v>0</v>
      </c>
    </row>
    <row r="21" spans="1:5" ht="13.5" hidden="1" thickBot="1" x14ac:dyDescent="0.25">
      <c r="A21" s="107"/>
      <c r="B21" s="37"/>
      <c r="C21" s="7"/>
      <c r="D21" s="14"/>
    </row>
    <row r="22" spans="1:5" ht="13.5" hidden="1" thickBot="1" x14ac:dyDescent="0.25">
      <c r="A22" s="108"/>
      <c r="B22" s="29"/>
      <c r="C22" s="100"/>
      <c r="D22" s="17"/>
    </row>
    <row r="23" spans="1:5" ht="15.75" hidden="1" x14ac:dyDescent="0.25">
      <c r="A23" s="128" t="s">
        <v>3</v>
      </c>
      <c r="B23" s="31"/>
      <c r="C23" s="32"/>
      <c r="D23" s="43">
        <f>SUM(B24:B26)+SUM(C24:C26)</f>
        <v>0</v>
      </c>
    </row>
    <row r="24" spans="1:5" ht="15" hidden="1" thickBot="1" x14ac:dyDescent="0.25">
      <c r="A24" s="109"/>
      <c r="B24" s="54"/>
      <c r="C24" s="57"/>
      <c r="D24" s="102"/>
    </row>
    <row r="25" spans="1:5" ht="14.25" hidden="1" x14ac:dyDescent="0.2">
      <c r="A25" s="109"/>
      <c r="B25" s="54"/>
      <c r="C25" s="58"/>
      <c r="D25" s="101"/>
    </row>
    <row r="26" spans="1:5" ht="13.5" hidden="1" thickBot="1" x14ac:dyDescent="0.25">
      <c r="A26" s="110"/>
      <c r="B26" s="59"/>
      <c r="C26" s="60"/>
      <c r="D26" s="82"/>
    </row>
    <row r="27" spans="1:5" ht="15.75" hidden="1" x14ac:dyDescent="0.25">
      <c r="A27" s="111" t="s">
        <v>14</v>
      </c>
      <c r="B27" s="25"/>
      <c r="C27" s="26"/>
      <c r="D27" s="43">
        <f>SUM(B28+B29+B30+C28+C29+C30)</f>
        <v>0</v>
      </c>
    </row>
    <row r="28" spans="1:5" hidden="1" x14ac:dyDescent="0.2">
      <c r="A28" s="112"/>
      <c r="B28" s="27"/>
      <c r="C28" s="28"/>
      <c r="D28" s="18"/>
    </row>
    <row r="29" spans="1:5" hidden="1" x14ac:dyDescent="0.2">
      <c r="A29" s="113"/>
      <c r="B29" s="27"/>
      <c r="C29" s="28"/>
      <c r="D29" s="16"/>
    </row>
    <row r="30" spans="1:5" ht="13.5" hidden="1" thickBot="1" x14ac:dyDescent="0.25">
      <c r="A30" s="114"/>
      <c r="B30" s="29"/>
      <c r="C30" s="30"/>
      <c r="D30" s="17"/>
    </row>
    <row r="31" spans="1:5" ht="15.75" x14ac:dyDescent="0.25">
      <c r="A31" s="111" t="s">
        <v>15</v>
      </c>
      <c r="B31" s="31"/>
      <c r="C31" s="32"/>
      <c r="D31" s="43">
        <f>SUM(B32:B37)+SUM(C32:C37)</f>
        <v>5129.2</v>
      </c>
    </row>
    <row r="32" spans="1:5" ht="14.25" x14ac:dyDescent="0.2">
      <c r="A32" s="109" t="s">
        <v>20</v>
      </c>
      <c r="B32" s="33"/>
      <c r="C32" s="34"/>
      <c r="D32" s="44"/>
      <c r="E32" s="81"/>
    </row>
    <row r="33" spans="1:4" ht="14.25" x14ac:dyDescent="0.2">
      <c r="A33" s="134" t="s">
        <v>30</v>
      </c>
      <c r="B33" s="69">
        <v>149.80000000000001</v>
      </c>
      <c r="C33" s="88"/>
      <c r="D33" s="45"/>
    </row>
    <row r="34" spans="1:4" ht="14.25" x14ac:dyDescent="0.2">
      <c r="A34" s="134" t="s">
        <v>31</v>
      </c>
      <c r="B34" s="35">
        <v>4572.3999999999996</v>
      </c>
      <c r="C34" s="36"/>
      <c r="D34" s="45"/>
    </row>
    <row r="35" spans="1:4" ht="14.25" x14ac:dyDescent="0.2">
      <c r="A35" s="134" t="s">
        <v>32</v>
      </c>
      <c r="B35" s="35">
        <v>110</v>
      </c>
      <c r="C35" s="36"/>
      <c r="D35" s="45"/>
    </row>
    <row r="36" spans="1:4" ht="15" thickBot="1" x14ac:dyDescent="0.25">
      <c r="A36" s="134" t="s">
        <v>33</v>
      </c>
      <c r="B36" s="37"/>
      <c r="C36" s="38">
        <v>297</v>
      </c>
      <c r="D36" s="48"/>
    </row>
    <row r="37" spans="1:4" ht="15" hidden="1" thickBot="1" x14ac:dyDescent="0.25">
      <c r="A37" s="138"/>
      <c r="B37" s="140"/>
      <c r="C37" s="51"/>
      <c r="D37" s="139"/>
    </row>
    <row r="38" spans="1:4" ht="15.75" hidden="1" x14ac:dyDescent="0.25">
      <c r="A38" s="111" t="s">
        <v>16</v>
      </c>
      <c r="B38" s="68"/>
      <c r="C38" s="4"/>
      <c r="D38" s="42">
        <f>B39+B40+C39+C40</f>
        <v>0</v>
      </c>
    </row>
    <row r="39" spans="1:4" ht="15" hidden="1" thickBot="1" x14ac:dyDescent="0.25">
      <c r="A39" s="131"/>
      <c r="B39" s="73"/>
      <c r="C39" s="126"/>
      <c r="D39" s="89"/>
    </row>
    <row r="40" spans="1:4" ht="15" hidden="1" thickBot="1" x14ac:dyDescent="0.25">
      <c r="A40" s="138"/>
      <c r="B40" s="37"/>
      <c r="C40" s="7"/>
      <c r="D40" s="139"/>
    </row>
    <row r="41" spans="1:4" ht="15.75" hidden="1" x14ac:dyDescent="0.25">
      <c r="A41" s="104" t="s">
        <v>13</v>
      </c>
      <c r="B41" s="68"/>
      <c r="C41" s="4"/>
      <c r="D41" s="43">
        <f>SUM(B42:B44)+C42+C44</f>
        <v>0</v>
      </c>
    </row>
    <row r="42" spans="1:4" ht="14.25" hidden="1" x14ac:dyDescent="0.2">
      <c r="A42" s="113"/>
      <c r="B42" s="33"/>
      <c r="C42" s="5"/>
      <c r="D42" s="44"/>
    </row>
    <row r="43" spans="1:4" ht="14.25" hidden="1" x14ac:dyDescent="0.2">
      <c r="A43" s="116"/>
      <c r="B43" s="35"/>
      <c r="C43" s="67"/>
      <c r="D43" s="45"/>
    </row>
    <row r="44" spans="1:4" ht="15" hidden="1" thickBot="1" x14ac:dyDescent="0.25">
      <c r="A44" s="117"/>
      <c r="B44" s="37"/>
      <c r="C44" s="7"/>
      <c r="D44" s="46"/>
    </row>
    <row r="45" spans="1:4" ht="15.75" hidden="1" x14ac:dyDescent="0.25">
      <c r="A45" s="111" t="s">
        <v>1</v>
      </c>
      <c r="B45" s="31"/>
      <c r="C45" s="40"/>
      <c r="D45" s="47">
        <f>SUM(B46:B54) + SUM(C46:C54)</f>
        <v>0</v>
      </c>
    </row>
    <row r="46" spans="1:4" ht="14.25" hidden="1" customHeight="1" x14ac:dyDescent="0.2">
      <c r="A46" s="113"/>
      <c r="B46" s="72"/>
      <c r="C46" s="56"/>
      <c r="D46" s="61"/>
    </row>
    <row r="47" spans="1:4" ht="14.25" hidden="1" x14ac:dyDescent="0.2">
      <c r="A47" s="105"/>
      <c r="B47" s="72"/>
      <c r="C47" s="56"/>
      <c r="D47" s="61"/>
    </row>
    <row r="48" spans="1:4" ht="14.25" hidden="1" x14ac:dyDescent="0.2">
      <c r="A48" s="105"/>
      <c r="B48" s="52"/>
      <c r="C48" s="130"/>
      <c r="D48" s="43"/>
    </row>
    <row r="49" spans="1:4" ht="14.25" hidden="1" x14ac:dyDescent="0.2">
      <c r="A49" s="118"/>
      <c r="B49" s="78"/>
      <c r="C49" s="79"/>
      <c r="D49" s="80"/>
    </row>
    <row r="50" spans="1:4" ht="14.25" hidden="1" x14ac:dyDescent="0.2">
      <c r="A50" s="118"/>
      <c r="B50" s="54"/>
      <c r="C50" s="56"/>
      <c r="D50" s="61"/>
    </row>
    <row r="51" spans="1:4" ht="14.25" hidden="1" x14ac:dyDescent="0.2">
      <c r="A51" s="118"/>
      <c r="B51" s="73"/>
      <c r="C51" s="83"/>
      <c r="D51" s="84"/>
    </row>
    <row r="52" spans="1:4" ht="14.25" hidden="1" x14ac:dyDescent="0.2">
      <c r="A52" s="118"/>
      <c r="B52" s="54"/>
      <c r="C52" s="58"/>
      <c r="D52" s="61"/>
    </row>
    <row r="53" spans="1:4" ht="14.25" hidden="1" x14ac:dyDescent="0.2">
      <c r="A53" s="118"/>
      <c r="B53" s="73"/>
      <c r="C53" s="83"/>
      <c r="D53" s="84"/>
    </row>
    <row r="54" spans="1:4" ht="15" hidden="1" thickBot="1" x14ac:dyDescent="0.25">
      <c r="A54" s="103"/>
      <c r="B54" s="55"/>
      <c r="C54" s="8"/>
      <c r="D54" s="48"/>
    </row>
    <row r="55" spans="1:4" ht="15" hidden="1" x14ac:dyDescent="0.25">
      <c r="A55" s="115" t="s">
        <v>11</v>
      </c>
      <c r="B55" s="52"/>
      <c r="C55" s="10"/>
      <c r="D55" s="47">
        <f>SUM(B57:B62) + SUM(C57:C62)</f>
        <v>0</v>
      </c>
    </row>
    <row r="56" spans="1:4" ht="14.25" hidden="1" x14ac:dyDescent="0.2">
      <c r="A56" s="109"/>
      <c r="B56" s="54"/>
      <c r="C56" s="86"/>
      <c r="D56" s="61"/>
    </row>
    <row r="57" spans="1:4" ht="14.25" hidden="1" x14ac:dyDescent="0.2">
      <c r="A57" s="93"/>
      <c r="B57" s="92"/>
      <c r="C57" s="85"/>
      <c r="D57" s="84"/>
    </row>
    <row r="58" spans="1:4" ht="14.25" hidden="1" x14ac:dyDescent="0.2">
      <c r="A58" s="93"/>
      <c r="B58" s="54"/>
      <c r="C58" s="86"/>
      <c r="D58" s="61"/>
    </row>
    <row r="59" spans="1:4" ht="14.25" hidden="1" x14ac:dyDescent="0.2">
      <c r="A59" s="93"/>
      <c r="B59" s="54"/>
      <c r="C59" s="86"/>
      <c r="D59" s="61"/>
    </row>
    <row r="60" spans="1:4" ht="14.25" hidden="1" x14ac:dyDescent="0.2">
      <c r="A60" s="93"/>
      <c r="B60" s="54"/>
      <c r="C60" s="86"/>
      <c r="D60" s="61"/>
    </row>
    <row r="61" spans="1:4" ht="15" hidden="1" thickBot="1" x14ac:dyDescent="0.25">
      <c r="A61" s="93"/>
      <c r="B61" s="54"/>
      <c r="C61" s="86"/>
      <c r="D61" s="98"/>
    </row>
    <row r="62" spans="1:4" ht="15.75" x14ac:dyDescent="0.25">
      <c r="A62" s="104" t="s">
        <v>19</v>
      </c>
      <c r="B62" s="94"/>
      <c r="C62" s="95"/>
      <c r="D62" s="50">
        <f>SUM(B63:B65)+SUM(C63:C65)</f>
        <v>3685</v>
      </c>
    </row>
    <row r="63" spans="1:4" ht="26.25" thickBot="1" x14ac:dyDescent="0.25">
      <c r="A63" s="136" t="s">
        <v>37</v>
      </c>
      <c r="B63" s="55"/>
      <c r="C63" s="7">
        <v>3685</v>
      </c>
      <c r="D63" s="46"/>
    </row>
    <row r="64" spans="1:4" ht="14.25" hidden="1" x14ac:dyDescent="0.2">
      <c r="A64" s="112"/>
      <c r="B64" s="52"/>
      <c r="C64" s="135"/>
      <c r="D64" s="49"/>
    </row>
    <row r="65" spans="1:5" ht="16.5" hidden="1" thickBot="1" x14ac:dyDescent="0.3">
      <c r="A65" s="119"/>
      <c r="B65" s="90"/>
      <c r="C65" s="51"/>
      <c r="D65" s="91"/>
      <c r="E65" s="125"/>
    </row>
    <row r="66" spans="1:5" ht="15.75" x14ac:dyDescent="0.25">
      <c r="A66" s="111" t="s">
        <v>0</v>
      </c>
      <c r="B66" s="68"/>
      <c r="C66" s="96"/>
      <c r="D66" s="50">
        <f>SUM(B68:B77)+SUM(C68:C77)</f>
        <v>5448.5</v>
      </c>
    </row>
    <row r="67" spans="1:5" ht="14.25" x14ac:dyDescent="0.2">
      <c r="A67" s="109" t="s">
        <v>35</v>
      </c>
      <c r="B67" s="52"/>
      <c r="C67" s="53"/>
      <c r="D67" s="49"/>
    </row>
    <row r="68" spans="1:5" ht="14.25" customHeight="1" x14ac:dyDescent="0.2">
      <c r="A68" s="105" t="s">
        <v>28</v>
      </c>
      <c r="B68" s="52">
        <v>80</v>
      </c>
      <c r="C68" s="53"/>
      <c r="D68" s="49"/>
    </row>
    <row r="69" spans="1:5" ht="14.25" x14ac:dyDescent="0.2">
      <c r="A69" s="109" t="s">
        <v>29</v>
      </c>
      <c r="B69" s="52">
        <v>200</v>
      </c>
      <c r="C69" s="53"/>
      <c r="D69" s="49"/>
    </row>
    <row r="70" spans="1:5" ht="14.25" x14ac:dyDescent="0.2">
      <c r="A70" s="109" t="s">
        <v>23</v>
      </c>
      <c r="B70" s="52"/>
      <c r="C70" s="53">
        <v>1800</v>
      </c>
      <c r="D70" s="49"/>
    </row>
    <row r="71" spans="1:5" ht="14.25" x14ac:dyDescent="0.2">
      <c r="A71" s="109" t="s">
        <v>24</v>
      </c>
      <c r="B71" s="52">
        <v>650</v>
      </c>
      <c r="C71" s="53"/>
      <c r="D71" s="49"/>
    </row>
    <row r="72" spans="1:5" ht="14.25" x14ac:dyDescent="0.2">
      <c r="A72" s="109" t="s">
        <v>25</v>
      </c>
      <c r="B72" s="52">
        <v>400</v>
      </c>
      <c r="C72" s="53"/>
      <c r="D72" s="49"/>
    </row>
    <row r="73" spans="1:5" ht="14.25" x14ac:dyDescent="0.2">
      <c r="A73" s="109" t="s">
        <v>26</v>
      </c>
      <c r="B73" s="52">
        <v>118.5</v>
      </c>
      <c r="C73" s="53"/>
      <c r="D73" s="49"/>
    </row>
    <row r="74" spans="1:5" ht="15" thickBot="1" x14ac:dyDescent="0.25">
      <c r="A74" s="133" t="s">
        <v>27</v>
      </c>
      <c r="B74" s="65">
        <v>2200</v>
      </c>
      <c r="C74" s="34"/>
      <c r="D74" s="97"/>
    </row>
    <row r="75" spans="1:5" ht="14.25" hidden="1" x14ac:dyDescent="0.2">
      <c r="A75" s="114"/>
      <c r="B75" s="73"/>
      <c r="C75" s="88"/>
      <c r="D75" s="132"/>
    </row>
    <row r="76" spans="1:5" ht="14.25" hidden="1" x14ac:dyDescent="0.2">
      <c r="A76" s="114"/>
      <c r="B76" s="73"/>
      <c r="C76" s="88"/>
      <c r="D76" s="132"/>
    </row>
    <row r="77" spans="1:5" ht="15" hidden="1" thickBot="1" x14ac:dyDescent="0.25">
      <c r="A77" s="119"/>
      <c r="B77" s="55"/>
      <c r="C77" s="38"/>
      <c r="D77" s="46"/>
    </row>
    <row r="78" spans="1:5" ht="15.75" x14ac:dyDescent="0.25">
      <c r="A78" s="111" t="s">
        <v>22</v>
      </c>
      <c r="B78" s="31"/>
      <c r="C78" s="62"/>
      <c r="D78" s="47">
        <f>SUM(B79:B89)+SUM(C79:C89)</f>
        <v>19300</v>
      </c>
    </row>
    <row r="79" spans="1:5" ht="14.25" hidden="1" x14ac:dyDescent="0.2">
      <c r="A79" s="120"/>
      <c r="B79" s="52"/>
      <c r="C79" s="63"/>
      <c r="D79" s="43"/>
    </row>
    <row r="80" spans="1:5" ht="14.25" customHeight="1" x14ac:dyDescent="0.2">
      <c r="A80" s="137" t="s">
        <v>34</v>
      </c>
      <c r="B80" s="64">
        <v>3734</v>
      </c>
      <c r="C80" s="34">
        <v>8266</v>
      </c>
      <c r="D80" s="49"/>
    </row>
    <row r="81" spans="1:4" ht="15" thickBot="1" x14ac:dyDescent="0.25">
      <c r="A81" s="23" t="s">
        <v>36</v>
      </c>
      <c r="B81" s="65"/>
      <c r="C81" s="53">
        <v>7300</v>
      </c>
      <c r="D81" s="49"/>
    </row>
    <row r="82" spans="1:4" ht="14.25" hidden="1" x14ac:dyDescent="0.2">
      <c r="A82" s="23"/>
      <c r="B82" s="65"/>
      <c r="C82" s="53"/>
      <c r="D82" s="49"/>
    </row>
    <row r="83" spans="1:4" ht="14.25" hidden="1" x14ac:dyDescent="0.2">
      <c r="A83" s="23"/>
      <c r="B83" s="66"/>
      <c r="C83" s="53"/>
      <c r="D83" s="49"/>
    </row>
    <row r="84" spans="1:4" ht="14.25" hidden="1" x14ac:dyDescent="0.2">
      <c r="A84" s="23"/>
      <c r="B84" s="66"/>
      <c r="C84" s="53"/>
      <c r="D84" s="49"/>
    </row>
    <row r="85" spans="1:4" ht="29.25" hidden="1" customHeight="1" thickBot="1" x14ac:dyDescent="0.25">
      <c r="A85" s="131"/>
      <c r="B85" s="64"/>
      <c r="C85" s="34"/>
      <c r="D85" s="49"/>
    </row>
    <row r="86" spans="1:4" hidden="1" x14ac:dyDescent="0.2">
      <c r="A86" s="23"/>
      <c r="B86" s="64"/>
      <c r="C86" s="34"/>
      <c r="D86" s="18"/>
    </row>
    <row r="87" spans="1:4" hidden="1" x14ac:dyDescent="0.2">
      <c r="A87" s="23"/>
      <c r="B87" s="127"/>
      <c r="C87" s="53"/>
      <c r="D87" s="16"/>
    </row>
    <row r="88" spans="1:4" hidden="1" x14ac:dyDescent="0.2">
      <c r="A88" s="24"/>
      <c r="B88" s="65"/>
      <c r="C88" s="53"/>
      <c r="D88" s="16"/>
    </row>
    <row r="89" spans="1:4" ht="13.5" hidden="1" thickBot="1" x14ac:dyDescent="0.25">
      <c r="A89" s="22"/>
      <c r="B89" s="52"/>
      <c r="C89" s="53"/>
      <c r="D89" s="16"/>
    </row>
    <row r="90" spans="1:4" ht="21.75" customHeight="1" thickBot="1" x14ac:dyDescent="0.25">
      <c r="A90" s="121" t="s">
        <v>17</v>
      </c>
      <c r="B90" s="122">
        <f>SUM(B9:B89)</f>
        <v>13640.38</v>
      </c>
      <c r="C90" s="123">
        <f t="shared" ref="C90:D90" si="0">SUM(C9:C89)</f>
        <v>21348</v>
      </c>
      <c r="D90" s="124">
        <f t="shared" si="0"/>
        <v>34988.380000000005</v>
      </c>
    </row>
    <row r="91" spans="1:4" x14ac:dyDescent="0.2">
      <c r="B91" s="2"/>
      <c r="C91" s="2"/>
    </row>
    <row r="92" spans="1:4" x14ac:dyDescent="0.2">
      <c r="B92" s="2"/>
      <c r="C92" s="2"/>
      <c r="D92" s="2"/>
    </row>
  </sheetData>
  <mergeCells count="1">
    <mergeCell ref="A5:D5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 ZR</vt:lpstr>
      <vt:lpstr>'4.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2023-11-06T09:28:50Z</cp:lastPrinted>
  <dcterms:created xsi:type="dcterms:W3CDTF">2010-05-26T11:33:11Z</dcterms:created>
  <dcterms:modified xsi:type="dcterms:W3CDTF">2023-11-06T09:31:52Z</dcterms:modified>
</cp:coreProperties>
</file>