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krajské\rok 2020\finanční vypořádání 2020\DASA - zadání KÚ k FV\fornuláře školy\"/>
    </mc:Choice>
  </mc:AlternateContent>
  <xr:revisionPtr revIDLastSave="0" documentId="13_ncr:1_{1C22F4DF-C454-4D00-AC55-700AF28D5CAF}" xr6:coauthVersionLast="36" xr6:coauthVersionMax="45" xr10:uidLastSave="{00000000-0000-0000-0000-000000000000}"/>
  <bookViews>
    <workbookView xWindow="0" yWindow="0" windowWidth="20490" windowHeight="8940" activeTab="1" xr2:uid="{AB94D969-411B-4B6E-B921-FF00532D7B79}"/>
  </bookViews>
  <sheets>
    <sheet name="propočet MŠ - mod A" sheetId="1" r:id="rId1"/>
    <sheet name="propočet ZŠ - mod B" sheetId="5" r:id="rId2"/>
    <sheet name="propočet SŠ - mod C" sheetId="6" r:id="rId3"/>
  </sheets>
  <definedNames>
    <definedName name="_xlnm.Print_Area" localSheetId="0">'propočet MŠ - mod A'!$A$1:$D$31</definedName>
    <definedName name="_xlnm.Print_Area" localSheetId="2">'propočet SŠ - mod C'!$A$1:$D$31</definedName>
    <definedName name="_xlnm.Print_Area" localSheetId="1">'propočet ZŠ - mod B'!$A$1:$D$31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E25" i="6" l="1"/>
  <c r="E24" i="6" s="1"/>
  <c r="D25" i="6"/>
  <c r="D24" i="6" s="1"/>
  <c r="C25" i="6"/>
  <c r="C24" i="6" s="1"/>
  <c r="D15" i="6"/>
  <c r="E13" i="6"/>
  <c r="E25" i="5"/>
  <c r="E24" i="5" s="1"/>
  <c r="D25" i="5"/>
  <c r="D24" i="5" s="1"/>
  <c r="C25" i="5"/>
  <c r="C24" i="5" s="1"/>
  <c r="D15" i="5"/>
  <c r="D19" i="5" s="1"/>
  <c r="E13" i="5"/>
  <c r="D16" i="6" l="1"/>
  <c r="D19" i="6" s="1"/>
  <c r="E25" i="1"/>
  <c r="D25" i="1"/>
  <c r="D24" i="1" s="1"/>
  <c r="E24" i="1"/>
  <c r="C24" i="1"/>
  <c r="C25" i="1"/>
  <c r="D15" i="1"/>
  <c r="E13" i="1"/>
  <c r="D16" i="1" l="1"/>
  <c r="D19" i="1" s="1"/>
</calcChain>
</file>

<file path=xl/sharedStrings.xml><?xml version="1.0" encoding="utf-8"?>
<sst xmlns="http://schemas.openxmlformats.org/spreadsheetml/2006/main" count="144" uniqueCount="52">
  <si>
    <t>5.</t>
  </si>
  <si>
    <t>6.</t>
  </si>
  <si>
    <t>7.</t>
  </si>
  <si>
    <t>8.</t>
  </si>
  <si>
    <t>Zpracoval:</t>
  </si>
  <si>
    <t>tel.</t>
  </si>
  <si>
    <t>dne</t>
  </si>
  <si>
    <t>Schválil:</t>
  </si>
  <si>
    <t>Modul A - mateřské školy</t>
  </si>
  <si>
    <t>Modul B - základní školy</t>
  </si>
  <si>
    <t>Modul C - střední školy</t>
  </si>
  <si>
    <t>Poř. číslo</t>
  </si>
  <si>
    <t xml:space="preserve">název řádku 
</t>
  </si>
  <si>
    <t>PHškoly k 1. 9. 2020</t>
  </si>
  <si>
    <t>9. b</t>
  </si>
  <si>
    <t>9. a</t>
  </si>
  <si>
    <t>10.a</t>
  </si>
  <si>
    <t>10.b</t>
  </si>
  <si>
    <t>Kalkulace pro vypořádání dotace v Kč</t>
  </si>
  <si>
    <t>NIV celkem</t>
  </si>
  <si>
    <t>platy</t>
  </si>
  <si>
    <t>odvody + FKSP</t>
  </si>
  <si>
    <t>objem prostředků k dispozici - čerpání dotace</t>
  </si>
  <si>
    <t>vratka - objem vázaný na skutečné nečerpání úvazku</t>
  </si>
  <si>
    <t>PHškoly k 1. 1. 2020 (pokryto pro škol. rok 2019/2020)</t>
  </si>
  <si>
    <t>hodiny PPČ v  nově vytvořených třídách ( přijetí vyššího počtu dětí/žák, dělení tříd)</t>
  </si>
  <si>
    <t>řádek č. 9.a děleno přímá pedagogická činnost (MŠ 31 hod.), zaokrouhleno na 4 deset. místa</t>
  </si>
  <si>
    <t xml:space="preserve">název školy: </t>
  </si>
  <si>
    <t>adresa školy:</t>
  </si>
  <si>
    <t>RED IZO:</t>
  </si>
  <si>
    <t>Vyhodnocení čerpání dotace z rozvojového programu MŠMT pro rok 2020</t>
  </si>
  <si>
    <t>ÚZ 33079</t>
  </si>
  <si>
    <t xml:space="preserve">„Podpora financování přímé pedagogické činnosti učitelů do nároku PHmax v mateřských, základních, středních školách a konzervatořích“ </t>
  </si>
  <si>
    <t>údaje k vyúčt. dotace KÚ</t>
  </si>
  <si>
    <t>poskytnuto na činnost mateřské školy</t>
  </si>
  <si>
    <t>Počet hodin související 
s novými třídami - skutečnost</t>
  </si>
  <si>
    <t>PHmax školy k 1. 9. 2020</t>
  </si>
  <si>
    <t>Požadovaný počet hodin bez nových tříd - podpořený dotací z RP</t>
  </si>
  <si>
    <t>realizované navýšení počtu hodin bez  nových tříd - skutečnost</t>
  </si>
  <si>
    <t>navýšení velikosti úvazků učitelů bez nových tříd - skutečnost, k čerpání dotace z RP</t>
  </si>
  <si>
    <t xml:space="preserve">Požadovaný počet úvazků učitelů bez nových tříd - podpořený dotací </t>
  </si>
  <si>
    <t>Nevyužití zvýšení úvazku přepočteného počtu učitelů školy / vázání prostředků</t>
  </si>
  <si>
    <t>pokryto kalkulací MŠMT v rámci rozpisu rozpočtu pro rok 2020, popř. po úpravě KÚ v rámci jeho úprav nebo po projednání</t>
  </si>
  <si>
    <t>skutečnost; zahrnuje i hodiny přímé pedag. činnosti, které vznikly navýšením počtu třídod září</t>
  </si>
  <si>
    <t>skutečnost; zahrnuje i hodiny přímé pedag. činnosti, které vznikly navýšením počtu tříd od září</t>
  </si>
  <si>
    <r>
      <t xml:space="preserve">poznámky k vyplnění: 
</t>
    </r>
    <r>
      <rPr>
        <i/>
        <sz val="11"/>
        <color theme="1"/>
        <rFont val="Calibri"/>
        <family val="2"/>
        <charset val="238"/>
        <scheme val="minor"/>
      </rPr>
      <t>čísla řádků navazují na označení údajů v žádosti školy</t>
    </r>
  </si>
  <si>
    <t>počet hodin bez  nových tříd požadovaný a následně pokrytý z RP (hodiny uvedené v rozhodnutí MŠMT při přidělení dotace)</t>
  </si>
  <si>
    <t>velikost úvazků bez nových tříd požadovaná a následně pokrytá z RP (úvazky uvedené v rozhodnutí MŠMT při přidělení dotace)</t>
  </si>
  <si>
    <t>řádek č. 9.a děleno přímá pedagogická činnost (SŠ 21 hod. u učitelů); popř. skutečnost při navýšení úv. pedagogů s různou mírou PPČ, zaokrouhleno na 4 deset. místa</t>
  </si>
  <si>
    <t>řádek č. 9.a děleno přímá pedagogická činnost (ZŠ 22 hod.), zaokrouhleno na 4 deset. místa</t>
  </si>
  <si>
    <t>11.</t>
  </si>
  <si>
    <t>výpočet ř. 6 - ř. 5 - ř. 8; skutečné realizované zvýšení počtu hodin PPČ, na které lze čerpat dotaci z RP; = kvantitativní indikátor pro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</si>
</sst>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7" xfId="0" applyFont="1" applyBorder="1"/>
    <xf numFmtId="0" fontId="0" fillId="3" borderId="12" xfId="0" applyFill="1" applyBorder="1"/>
    <xf numFmtId="0" fontId="0" fillId="0" borderId="4" xfId="0" applyBorder="1"/>
    <xf numFmtId="0" fontId="0" fillId="4" borderId="1" xfId="0" applyFill="1" applyBorder="1"/>
    <xf numFmtId="0" fontId="0" fillId="0" borderId="5" xfId="0" applyBorder="1"/>
    <xf numFmtId="0" fontId="0" fillId="4" borderId="6" xfId="0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4" fillId="0" borderId="2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2" borderId="0" xfId="0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vertical="center"/>
    </xf>
    <xf numFmtId="0" fontId="5" fillId="0" borderId="0" xfId="0" applyFont="1"/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164" fontId="1" fillId="0" borderId="9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8E081AEA-0EFC-42C9-AC3F-6B8D428B3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A3C1-FD32-49B3-8B0B-0D36EAA9A46E}">
  <dimension ref="A1:F29"/>
  <sheetViews>
    <sheetView workbookViewId="0">
      <selection activeCell="D16" sqref="D16"/>
    </sheetView>
  </sheetViews>
  <sheetFormatPr defaultRowHeight="15" x14ac:dyDescent="0.25"/>
  <cols>
    <col min="1" max="1" width="5.42578125" customWidth="1"/>
    <col min="2" max="2" width="39.7109375" customWidth="1"/>
    <col min="3" max="3" width="15.7109375" customWidth="1"/>
    <col min="4" max="4" width="15.28515625" customWidth="1"/>
    <col min="5" max="5" width="11.85546875" customWidth="1"/>
    <col min="6" max="6" width="59.140625" customWidth="1"/>
  </cols>
  <sheetData>
    <row r="1" spans="1:6" ht="17.45" customHeight="1" x14ac:dyDescent="0.25">
      <c r="A1" s="27" t="s">
        <v>30</v>
      </c>
      <c r="B1" s="34"/>
      <c r="E1" s="4" t="s">
        <v>31</v>
      </c>
    </row>
    <row r="2" spans="1:6" ht="30.6" customHeight="1" x14ac:dyDescent="0.25">
      <c r="A2" s="48" t="s">
        <v>32</v>
      </c>
      <c r="B2" s="49"/>
      <c r="C2" s="49"/>
      <c r="D2" s="49"/>
      <c r="E2" s="11"/>
    </row>
    <row r="3" spans="1:6" ht="7.15" customHeight="1" x14ac:dyDescent="0.25">
      <c r="A3" s="10"/>
      <c r="B3" s="11"/>
      <c r="C3" s="11"/>
      <c r="D3" s="11"/>
      <c r="E3" s="11"/>
    </row>
    <row r="4" spans="1:6" ht="16.899999999999999" customHeight="1" x14ac:dyDescent="0.25">
      <c r="A4" s="28" t="s">
        <v>27</v>
      </c>
      <c r="B4" s="11"/>
      <c r="C4" s="11"/>
      <c r="D4" s="11"/>
      <c r="E4" s="11"/>
    </row>
    <row r="5" spans="1:6" ht="16.899999999999999" customHeight="1" x14ac:dyDescent="0.25">
      <c r="A5" s="28" t="s">
        <v>28</v>
      </c>
      <c r="B5" s="11"/>
      <c r="C5" s="11"/>
      <c r="D5" s="11"/>
      <c r="E5" s="11"/>
    </row>
    <row r="6" spans="1:6" ht="16.899999999999999" customHeight="1" x14ac:dyDescent="0.25">
      <c r="A6" s="28" t="s">
        <v>29</v>
      </c>
      <c r="B6" s="11"/>
      <c r="C6" s="11"/>
      <c r="D6" s="11"/>
      <c r="E6" s="11"/>
    </row>
    <row r="7" spans="1:6" ht="6.6" customHeight="1" x14ac:dyDescent="0.25"/>
    <row r="8" spans="1:6" x14ac:dyDescent="0.25">
      <c r="A8" s="4" t="s">
        <v>8</v>
      </c>
    </row>
    <row r="9" spans="1:6" ht="9" customHeight="1" thickBot="1" x14ac:dyDescent="0.3"/>
    <row r="10" spans="1:6" ht="30.75" thickBot="1" x14ac:dyDescent="0.3">
      <c r="A10" s="29" t="s">
        <v>11</v>
      </c>
      <c r="B10" s="54" t="s">
        <v>12</v>
      </c>
      <c r="C10" s="55"/>
      <c r="D10" s="30" t="s">
        <v>33</v>
      </c>
      <c r="E10" s="25"/>
      <c r="F10" s="31" t="s">
        <v>45</v>
      </c>
    </row>
    <row r="11" spans="1:6" ht="29.25" customHeight="1" x14ac:dyDescent="0.25">
      <c r="A11" s="36" t="s">
        <v>0</v>
      </c>
      <c r="B11" s="50" t="s">
        <v>24</v>
      </c>
      <c r="C11" s="51"/>
      <c r="D11" s="5"/>
      <c r="E11" s="26"/>
      <c r="F11" s="8" t="s">
        <v>42</v>
      </c>
    </row>
    <row r="12" spans="1:6" ht="26.25" x14ac:dyDescent="0.25">
      <c r="A12" s="37" t="s">
        <v>1</v>
      </c>
      <c r="B12" s="52" t="s">
        <v>13</v>
      </c>
      <c r="C12" s="53"/>
      <c r="D12" s="3"/>
      <c r="E12" s="26"/>
      <c r="F12" s="8" t="s">
        <v>44</v>
      </c>
    </row>
    <row r="13" spans="1:6" ht="26.25" x14ac:dyDescent="0.25">
      <c r="A13" s="37" t="s">
        <v>2</v>
      </c>
      <c r="B13" s="52" t="s">
        <v>36</v>
      </c>
      <c r="C13" s="53"/>
      <c r="D13" s="3"/>
      <c r="E13" s="26" t="str">
        <f>IF(D12&gt;D13,"!!!!!","")</f>
        <v/>
      </c>
      <c r="F13" s="8" t="s">
        <v>43</v>
      </c>
    </row>
    <row r="14" spans="1:6" ht="29.45" customHeight="1" thickBot="1" x14ac:dyDescent="0.3">
      <c r="A14" s="38" t="s">
        <v>3</v>
      </c>
      <c r="B14" s="58" t="s">
        <v>35</v>
      </c>
      <c r="C14" s="59"/>
      <c r="D14" s="7"/>
      <c r="E14" s="26"/>
      <c r="F14" s="8" t="s">
        <v>25</v>
      </c>
    </row>
    <row r="15" spans="1:6" ht="27.6" customHeight="1" x14ac:dyDescent="0.25">
      <c r="A15" s="39" t="s">
        <v>15</v>
      </c>
      <c r="B15" s="60" t="s">
        <v>38</v>
      </c>
      <c r="C15" s="61"/>
      <c r="D15" s="41">
        <f>IF(D12-D11-D14&gt;0,D12-D11-D14,0)</f>
        <v>0</v>
      </c>
      <c r="E15" s="26"/>
      <c r="F15" s="42" t="s">
        <v>51</v>
      </c>
    </row>
    <row r="16" spans="1:6" ht="29.45" customHeight="1" thickBot="1" x14ac:dyDescent="0.3">
      <c r="A16" s="40" t="s">
        <v>16</v>
      </c>
      <c r="B16" s="56" t="s">
        <v>39</v>
      </c>
      <c r="C16" s="57"/>
      <c r="D16" s="43">
        <f>ROUND(D15/31,4)</f>
        <v>0</v>
      </c>
      <c r="E16" s="15"/>
      <c r="F16" s="8" t="s">
        <v>26</v>
      </c>
    </row>
    <row r="17" spans="1:6" ht="28.9" customHeight="1" x14ac:dyDescent="0.25">
      <c r="A17" s="39" t="s">
        <v>14</v>
      </c>
      <c r="B17" s="62" t="s">
        <v>37</v>
      </c>
      <c r="C17" s="63"/>
      <c r="D17" s="44"/>
      <c r="E17" s="26"/>
      <c r="F17" s="9" t="s">
        <v>46</v>
      </c>
    </row>
    <row r="18" spans="1:6" ht="26.45" customHeight="1" thickBot="1" x14ac:dyDescent="0.3">
      <c r="A18" s="40" t="s">
        <v>17</v>
      </c>
      <c r="B18" s="64" t="s">
        <v>40</v>
      </c>
      <c r="C18" s="65"/>
      <c r="D18" s="45"/>
      <c r="E18" s="26"/>
      <c r="F18" s="9" t="s">
        <v>47</v>
      </c>
    </row>
    <row r="19" spans="1:6" ht="25.9" customHeight="1" thickBot="1" x14ac:dyDescent="0.3">
      <c r="A19" s="40" t="s">
        <v>50</v>
      </c>
      <c r="B19" s="56" t="s">
        <v>41</v>
      </c>
      <c r="C19" s="57"/>
      <c r="D19" s="43">
        <f>IF(D18-D16&gt;0,D18-D16,0)</f>
        <v>0</v>
      </c>
      <c r="E19" s="26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ht="16.5" thickBot="1" x14ac:dyDescent="0.3">
      <c r="A21" s="14"/>
      <c r="B21" s="4" t="s">
        <v>18</v>
      </c>
      <c r="C21" s="4"/>
      <c r="F21" s="9"/>
    </row>
    <row r="22" spans="1:6" ht="16.5" thickBot="1" x14ac:dyDescent="0.3">
      <c r="A22" s="14"/>
      <c r="B22" s="16"/>
      <c r="C22" s="17" t="s">
        <v>19</v>
      </c>
      <c r="D22" s="17" t="s">
        <v>20</v>
      </c>
      <c r="E22" s="18" t="s">
        <v>21</v>
      </c>
      <c r="F22" s="9"/>
    </row>
    <row r="23" spans="1:6" ht="15.75" x14ac:dyDescent="0.25">
      <c r="A23" s="14"/>
      <c r="B23" s="19" t="s">
        <v>34</v>
      </c>
      <c r="C23" s="20"/>
      <c r="D23" s="20"/>
      <c r="E23" s="20"/>
      <c r="F23" s="9"/>
    </row>
    <row r="24" spans="1:6" ht="15.75" x14ac:dyDescent="0.25">
      <c r="A24" s="14"/>
      <c r="B24" s="46" t="s">
        <v>22</v>
      </c>
      <c r="C24" s="22">
        <f>C23-C25</f>
        <v>0</v>
      </c>
      <c r="D24" s="22">
        <f t="shared" ref="D24:E24" si="0">D23-D25</f>
        <v>0</v>
      </c>
      <c r="E24" s="22">
        <f t="shared" si="0"/>
        <v>0</v>
      </c>
      <c r="F24" s="9"/>
    </row>
    <row r="25" spans="1:6" ht="16.5" thickBot="1" x14ac:dyDescent="0.3">
      <c r="A25" s="14"/>
      <c r="B25" s="47" t="s">
        <v>23</v>
      </c>
      <c r="C25" s="24">
        <f>IF(D18=0,0,ROUND(D19/D18*C23,0))</f>
        <v>0</v>
      </c>
      <c r="D25" s="24">
        <f>IF(D18=0,0,ROUND(D19/D18*D23,0))</f>
        <v>0</v>
      </c>
      <c r="E25" s="24">
        <f>IF(D18=0,0,ROUND(D19/D18*E23,0))</f>
        <v>0</v>
      </c>
      <c r="F25" s="9"/>
    </row>
    <row r="26" spans="1:6" x14ac:dyDescent="0.25">
      <c r="F26" s="9"/>
    </row>
    <row r="27" spans="1:6" ht="15.75" x14ac:dyDescent="0.25">
      <c r="A27" s="1" t="s">
        <v>4</v>
      </c>
      <c r="D27" t="s">
        <v>7</v>
      </c>
      <c r="F27" s="9"/>
    </row>
    <row r="28" spans="1:6" x14ac:dyDescent="0.25">
      <c r="A28" t="s">
        <v>5</v>
      </c>
    </row>
    <row r="29" spans="1:6" x14ac:dyDescent="0.25">
      <c r="A29" t="s">
        <v>6</v>
      </c>
    </row>
  </sheetData>
  <mergeCells count="11">
    <mergeCell ref="B19:C19"/>
    <mergeCell ref="B14:C14"/>
    <mergeCell ref="B15:C15"/>
    <mergeCell ref="B16:C16"/>
    <mergeCell ref="B17:C17"/>
    <mergeCell ref="B18:C18"/>
    <mergeCell ref="A2:D2"/>
    <mergeCell ref="B11:C11"/>
    <mergeCell ref="B12:C12"/>
    <mergeCell ref="B13:C13"/>
    <mergeCell ref="B10:C10"/>
  </mergeCells>
  <pageMargins left="0.63" right="0.41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E8F3A-2682-45E3-994B-A58A3C79D87F}">
  <dimension ref="A1:F30"/>
  <sheetViews>
    <sheetView tabSelected="1" workbookViewId="0">
      <selection activeCell="E16" sqref="E16"/>
    </sheetView>
  </sheetViews>
  <sheetFormatPr defaultRowHeight="15" x14ac:dyDescent="0.25"/>
  <cols>
    <col min="1" max="1" width="5.42578125" customWidth="1"/>
    <col min="2" max="2" width="39.7109375" customWidth="1"/>
    <col min="3" max="3" width="15.7109375" customWidth="1"/>
    <col min="4" max="4" width="15.28515625" customWidth="1"/>
    <col min="5" max="5" width="11.85546875" customWidth="1"/>
    <col min="6" max="6" width="55.85546875" customWidth="1"/>
  </cols>
  <sheetData>
    <row r="1" spans="1:6" ht="17.45" customHeight="1" x14ac:dyDescent="0.25">
      <c r="A1" s="27" t="s">
        <v>30</v>
      </c>
      <c r="E1" s="4" t="s">
        <v>31</v>
      </c>
    </row>
    <row r="2" spans="1:6" ht="30.6" customHeight="1" x14ac:dyDescent="0.25">
      <c r="A2" s="48" t="s">
        <v>32</v>
      </c>
      <c r="B2" s="49"/>
      <c r="C2" s="49"/>
      <c r="D2" s="49"/>
      <c r="E2" s="13"/>
    </row>
    <row r="3" spans="1:6" ht="7.15" customHeight="1" x14ac:dyDescent="0.25">
      <c r="A3" s="12"/>
      <c r="B3" s="13"/>
      <c r="C3" s="13"/>
      <c r="D3" s="13"/>
      <c r="E3" s="13"/>
    </row>
    <row r="4" spans="1:6" ht="16.899999999999999" customHeight="1" x14ac:dyDescent="0.25">
      <c r="A4" s="28" t="s">
        <v>27</v>
      </c>
      <c r="B4" s="13"/>
      <c r="C4" s="13"/>
      <c r="D4" s="13"/>
      <c r="E4" s="13"/>
    </row>
    <row r="5" spans="1:6" ht="16.899999999999999" customHeight="1" x14ac:dyDescent="0.25">
      <c r="A5" s="28" t="s">
        <v>28</v>
      </c>
      <c r="B5" s="13"/>
      <c r="C5" s="13"/>
      <c r="D5" s="13"/>
      <c r="E5" s="13"/>
    </row>
    <row r="6" spans="1:6" ht="16.899999999999999" customHeight="1" x14ac:dyDescent="0.25">
      <c r="A6" s="28" t="s">
        <v>29</v>
      </c>
      <c r="B6" s="13"/>
      <c r="C6" s="13"/>
      <c r="D6" s="13"/>
      <c r="E6" s="13"/>
    </row>
    <row r="7" spans="1:6" ht="6.6" customHeight="1" x14ac:dyDescent="0.25"/>
    <row r="8" spans="1:6" x14ac:dyDescent="0.25">
      <c r="A8" s="4" t="s">
        <v>9</v>
      </c>
    </row>
    <row r="9" spans="1:6" ht="9" customHeight="1" thickBot="1" x14ac:dyDescent="0.3"/>
    <row r="10" spans="1:6" ht="30.75" thickBot="1" x14ac:dyDescent="0.3">
      <c r="A10" s="29" t="s">
        <v>11</v>
      </c>
      <c r="B10" s="54" t="s">
        <v>12</v>
      </c>
      <c r="C10" s="55"/>
      <c r="D10" s="30" t="s">
        <v>33</v>
      </c>
      <c r="E10" s="25"/>
      <c r="F10" s="31" t="s">
        <v>45</v>
      </c>
    </row>
    <row r="11" spans="1:6" ht="29.25" customHeight="1" x14ac:dyDescent="0.25">
      <c r="A11" s="36" t="s">
        <v>0</v>
      </c>
      <c r="B11" s="50" t="s">
        <v>24</v>
      </c>
      <c r="C11" s="51"/>
      <c r="D11" s="5"/>
      <c r="E11" s="26"/>
      <c r="F11" s="8" t="s">
        <v>42</v>
      </c>
    </row>
    <row r="12" spans="1:6" ht="26.25" x14ac:dyDescent="0.25">
      <c r="A12" s="37" t="s">
        <v>1</v>
      </c>
      <c r="B12" s="52" t="s">
        <v>13</v>
      </c>
      <c r="C12" s="53"/>
      <c r="D12" s="3"/>
      <c r="E12" s="26"/>
      <c r="F12" s="8" t="s">
        <v>44</v>
      </c>
    </row>
    <row r="13" spans="1:6" ht="26.25" x14ac:dyDescent="0.25">
      <c r="A13" s="37" t="s">
        <v>2</v>
      </c>
      <c r="B13" s="52" t="s">
        <v>36</v>
      </c>
      <c r="C13" s="53"/>
      <c r="D13" s="3"/>
      <c r="E13" s="26" t="str">
        <f>IF(D12&gt;D13,"!!!!!","")</f>
        <v/>
      </c>
      <c r="F13" s="8" t="s">
        <v>43</v>
      </c>
    </row>
    <row r="14" spans="1:6" ht="29.45" customHeight="1" thickBot="1" x14ac:dyDescent="0.3">
      <c r="A14" s="38" t="s">
        <v>3</v>
      </c>
      <c r="B14" s="58" t="s">
        <v>35</v>
      </c>
      <c r="C14" s="59"/>
      <c r="D14" s="7"/>
      <c r="E14" s="26"/>
      <c r="F14" s="8" t="s">
        <v>25</v>
      </c>
    </row>
    <row r="15" spans="1:6" ht="27.6" customHeight="1" x14ac:dyDescent="0.25">
      <c r="A15" s="39" t="s">
        <v>15</v>
      </c>
      <c r="B15" s="60" t="s">
        <v>38</v>
      </c>
      <c r="C15" s="61"/>
      <c r="D15" s="41">
        <f>IF(D12-D11-D14&gt;0,D12-D11-D14,0)</f>
        <v>0</v>
      </c>
      <c r="E15" s="26"/>
      <c r="F15" s="42" t="s">
        <v>51</v>
      </c>
    </row>
    <row r="16" spans="1:6" ht="29.45" customHeight="1" thickBot="1" x14ac:dyDescent="0.3">
      <c r="A16" s="40" t="s">
        <v>16</v>
      </c>
      <c r="B16" s="56" t="s">
        <v>39</v>
      </c>
      <c r="C16" s="57"/>
      <c r="D16" s="43">
        <f>ROUND(D15/22,4)</f>
        <v>0</v>
      </c>
      <c r="E16" s="15"/>
      <c r="F16" s="8" t="s">
        <v>49</v>
      </c>
    </row>
    <row r="17" spans="1:6" ht="28.9" customHeight="1" x14ac:dyDescent="0.25">
      <c r="A17" s="39" t="s">
        <v>14</v>
      </c>
      <c r="B17" s="60" t="s">
        <v>37</v>
      </c>
      <c r="C17" s="61"/>
      <c r="D17" s="2"/>
      <c r="E17" s="26"/>
      <c r="F17" s="9" t="s">
        <v>46</v>
      </c>
    </row>
    <row r="18" spans="1:6" ht="26.45" customHeight="1" thickBot="1" x14ac:dyDescent="0.3">
      <c r="A18" s="40" t="s">
        <v>17</v>
      </c>
      <c r="B18" s="56" t="s">
        <v>40</v>
      </c>
      <c r="C18" s="57"/>
      <c r="D18" s="6"/>
      <c r="E18" s="26"/>
      <c r="F18" s="9" t="s">
        <v>47</v>
      </c>
    </row>
    <row r="19" spans="1:6" ht="25.9" customHeight="1" thickBot="1" x14ac:dyDescent="0.3">
      <c r="A19" s="40" t="s">
        <v>50</v>
      </c>
      <c r="B19" s="56" t="s">
        <v>41</v>
      </c>
      <c r="C19" s="57"/>
      <c r="D19" s="6">
        <f>IF(D18-D16&gt;0,D18-D16,0)</f>
        <v>0</v>
      </c>
      <c r="E19" s="26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ht="16.5" thickBot="1" x14ac:dyDescent="0.3">
      <c r="A21" s="14"/>
      <c r="B21" s="4" t="s">
        <v>18</v>
      </c>
      <c r="C21" s="4"/>
      <c r="F21" s="9"/>
    </row>
    <row r="22" spans="1:6" ht="16.5" thickBot="1" x14ac:dyDescent="0.3">
      <c r="A22" s="14"/>
      <c r="B22" s="16"/>
      <c r="C22" s="17" t="s">
        <v>19</v>
      </c>
      <c r="D22" s="17" t="s">
        <v>20</v>
      </c>
      <c r="E22" s="18" t="s">
        <v>21</v>
      </c>
      <c r="F22" s="9"/>
    </row>
    <row r="23" spans="1:6" ht="15.75" x14ac:dyDescent="0.25">
      <c r="A23" s="14"/>
      <c r="B23" s="19" t="s">
        <v>34</v>
      </c>
      <c r="C23" s="20"/>
      <c r="D23" s="20"/>
      <c r="E23" s="20"/>
      <c r="F23" s="9"/>
    </row>
    <row r="24" spans="1:6" ht="15.75" x14ac:dyDescent="0.25">
      <c r="A24" s="14"/>
      <c r="B24" s="21" t="s">
        <v>22</v>
      </c>
      <c r="C24" s="22">
        <f>C23-C25</f>
        <v>0</v>
      </c>
      <c r="D24" s="22">
        <f t="shared" ref="D24:E24" si="0">D23-D25</f>
        <v>0</v>
      </c>
      <c r="E24" s="22">
        <f t="shared" si="0"/>
        <v>0</v>
      </c>
      <c r="F24" s="9"/>
    </row>
    <row r="25" spans="1:6" ht="16.5" thickBot="1" x14ac:dyDescent="0.3">
      <c r="A25" s="14"/>
      <c r="B25" s="23" t="s">
        <v>23</v>
      </c>
      <c r="C25" s="24">
        <f>IF(D18=0,0,ROUND(D19/D18*C23,0))</f>
        <v>0</v>
      </c>
      <c r="D25" s="24">
        <f>IF(D18=0,0,ROUND(D19/D18*D23,0))</f>
        <v>0</v>
      </c>
      <c r="E25" s="24">
        <f>IF(D18=0,0,ROUND(D19/D18*E23,0))</f>
        <v>0</v>
      </c>
      <c r="F25" s="9"/>
    </row>
    <row r="26" spans="1:6" x14ac:dyDescent="0.25">
      <c r="F26" s="9"/>
    </row>
    <row r="27" spans="1:6" x14ac:dyDescent="0.25">
      <c r="A27" s="32" t="s">
        <v>4</v>
      </c>
      <c r="B27" s="33"/>
      <c r="C27" s="33"/>
      <c r="D27" s="33" t="s">
        <v>7</v>
      </c>
      <c r="F27" s="9"/>
    </row>
    <row r="28" spans="1:6" x14ac:dyDescent="0.25">
      <c r="A28" s="33" t="s">
        <v>5</v>
      </c>
      <c r="B28" s="33"/>
      <c r="C28" s="33"/>
      <c r="D28" s="33"/>
    </row>
    <row r="29" spans="1:6" x14ac:dyDescent="0.25">
      <c r="A29" s="33" t="s">
        <v>6</v>
      </c>
      <c r="B29" s="33"/>
      <c r="C29" s="33"/>
      <c r="D29" s="33"/>
    </row>
    <row r="30" spans="1:6" x14ac:dyDescent="0.25">
      <c r="A30" s="33"/>
      <c r="B30" s="33"/>
      <c r="C30" s="33"/>
      <c r="D30" s="33"/>
    </row>
  </sheetData>
  <mergeCells count="11">
    <mergeCell ref="B14:C14"/>
    <mergeCell ref="A2:D2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</mergeCells>
  <pageMargins left="0.63" right="0.41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7304-3507-423B-8B2D-A6D064F6F804}">
  <dimension ref="A1:F31"/>
  <sheetViews>
    <sheetView workbookViewId="0">
      <selection activeCell="D16" sqref="D16"/>
    </sheetView>
  </sheetViews>
  <sheetFormatPr defaultRowHeight="15" x14ac:dyDescent="0.25"/>
  <cols>
    <col min="1" max="1" width="5.42578125" customWidth="1"/>
    <col min="2" max="2" width="39.7109375" customWidth="1"/>
    <col min="3" max="3" width="15.7109375" customWidth="1"/>
    <col min="4" max="4" width="15.28515625" customWidth="1"/>
    <col min="5" max="5" width="11.85546875" customWidth="1"/>
    <col min="6" max="6" width="55.85546875" customWidth="1"/>
  </cols>
  <sheetData>
    <row r="1" spans="1:6" ht="17.45" customHeight="1" x14ac:dyDescent="0.25">
      <c r="A1" s="27" t="s">
        <v>30</v>
      </c>
      <c r="E1" s="4" t="s">
        <v>31</v>
      </c>
    </row>
    <row r="2" spans="1:6" ht="30.6" customHeight="1" x14ac:dyDescent="0.25">
      <c r="A2" s="48" t="s">
        <v>32</v>
      </c>
      <c r="B2" s="49"/>
      <c r="C2" s="49"/>
      <c r="D2" s="49"/>
      <c r="E2" s="13"/>
    </row>
    <row r="3" spans="1:6" ht="7.15" customHeight="1" x14ac:dyDescent="0.25">
      <c r="A3" s="12"/>
      <c r="B3" s="13"/>
      <c r="C3" s="13"/>
      <c r="D3" s="13"/>
      <c r="E3" s="13"/>
    </row>
    <row r="4" spans="1:6" ht="16.899999999999999" customHeight="1" x14ac:dyDescent="0.25">
      <c r="A4" s="28" t="s">
        <v>27</v>
      </c>
      <c r="B4" s="13"/>
      <c r="C4" s="13"/>
      <c r="D4" s="13"/>
      <c r="E4" s="13"/>
    </row>
    <row r="5" spans="1:6" ht="16.899999999999999" customHeight="1" x14ac:dyDescent="0.25">
      <c r="A5" s="28" t="s">
        <v>28</v>
      </c>
      <c r="B5" s="13"/>
      <c r="C5" s="13"/>
      <c r="D5" s="13"/>
      <c r="E5" s="13"/>
    </row>
    <row r="6" spans="1:6" ht="16.899999999999999" customHeight="1" x14ac:dyDescent="0.25">
      <c r="A6" s="28" t="s">
        <v>29</v>
      </c>
      <c r="B6" s="13"/>
      <c r="C6" s="13"/>
      <c r="D6" s="13"/>
      <c r="E6" s="13"/>
    </row>
    <row r="7" spans="1:6" ht="6.6" customHeight="1" x14ac:dyDescent="0.25"/>
    <row r="8" spans="1:6" x14ac:dyDescent="0.25">
      <c r="A8" s="4" t="s">
        <v>10</v>
      </c>
    </row>
    <row r="9" spans="1:6" ht="9" customHeight="1" thickBot="1" x14ac:dyDescent="0.3"/>
    <row r="10" spans="1:6" ht="30.75" thickBot="1" x14ac:dyDescent="0.3">
      <c r="A10" s="29" t="s">
        <v>11</v>
      </c>
      <c r="B10" s="54" t="s">
        <v>12</v>
      </c>
      <c r="C10" s="55"/>
      <c r="D10" s="30" t="s">
        <v>33</v>
      </c>
      <c r="E10" s="25"/>
      <c r="F10" s="31" t="s">
        <v>45</v>
      </c>
    </row>
    <row r="11" spans="1:6" ht="29.25" customHeight="1" x14ac:dyDescent="0.25">
      <c r="A11" s="36" t="s">
        <v>0</v>
      </c>
      <c r="B11" s="50" t="s">
        <v>24</v>
      </c>
      <c r="C11" s="51"/>
      <c r="D11" s="5"/>
      <c r="E11" s="26"/>
      <c r="F11" s="8" t="s">
        <v>42</v>
      </c>
    </row>
    <row r="12" spans="1:6" ht="26.25" x14ac:dyDescent="0.25">
      <c r="A12" s="37" t="s">
        <v>1</v>
      </c>
      <c r="B12" s="52" t="s">
        <v>13</v>
      </c>
      <c r="C12" s="53"/>
      <c r="D12" s="3"/>
      <c r="E12" s="26"/>
      <c r="F12" s="8" t="s">
        <v>44</v>
      </c>
    </row>
    <row r="13" spans="1:6" ht="26.25" x14ac:dyDescent="0.25">
      <c r="A13" s="37" t="s">
        <v>2</v>
      </c>
      <c r="B13" s="52" t="s">
        <v>36</v>
      </c>
      <c r="C13" s="53"/>
      <c r="D13" s="3"/>
      <c r="E13" s="26" t="str">
        <f>IF(D12&gt;D13,"!!!!!","")</f>
        <v/>
      </c>
      <c r="F13" s="8" t="s">
        <v>43</v>
      </c>
    </row>
    <row r="14" spans="1:6" ht="29.45" customHeight="1" thickBot="1" x14ac:dyDescent="0.3">
      <c r="A14" s="38" t="s">
        <v>3</v>
      </c>
      <c r="B14" s="58" t="s">
        <v>35</v>
      </c>
      <c r="C14" s="59"/>
      <c r="D14" s="7"/>
      <c r="E14" s="26"/>
      <c r="F14" s="8" t="s">
        <v>25</v>
      </c>
    </row>
    <row r="15" spans="1:6" ht="27.6" customHeight="1" x14ac:dyDescent="0.25">
      <c r="A15" s="39" t="s">
        <v>15</v>
      </c>
      <c r="B15" s="60" t="s">
        <v>38</v>
      </c>
      <c r="C15" s="61"/>
      <c r="D15" s="41">
        <f>IF(D12-D11-D14&gt;0,D12-D11-D14,0)</f>
        <v>0</v>
      </c>
      <c r="E15" s="26"/>
      <c r="F15" s="42" t="s">
        <v>51</v>
      </c>
    </row>
    <row r="16" spans="1:6" ht="39.6" customHeight="1" thickBot="1" x14ac:dyDescent="0.3">
      <c r="A16" s="40" t="s">
        <v>16</v>
      </c>
      <c r="B16" s="56" t="s">
        <v>39</v>
      </c>
      <c r="C16" s="57"/>
      <c r="D16" s="43">
        <f>ROUND(D15/21,4)</f>
        <v>0</v>
      </c>
      <c r="E16" s="15"/>
      <c r="F16" s="8" t="s">
        <v>48</v>
      </c>
    </row>
    <row r="17" spans="1:6" ht="28.9" customHeight="1" x14ac:dyDescent="0.25">
      <c r="A17" s="39" t="s">
        <v>14</v>
      </c>
      <c r="B17" s="60" t="s">
        <v>37</v>
      </c>
      <c r="C17" s="61"/>
      <c r="D17" s="2"/>
      <c r="E17" s="26"/>
      <c r="F17" s="9" t="s">
        <v>46</v>
      </c>
    </row>
    <row r="18" spans="1:6" ht="26.45" customHeight="1" thickBot="1" x14ac:dyDescent="0.3">
      <c r="A18" s="40" t="s">
        <v>17</v>
      </c>
      <c r="B18" s="56" t="s">
        <v>40</v>
      </c>
      <c r="C18" s="57"/>
      <c r="D18" s="6"/>
      <c r="E18" s="26"/>
      <c r="F18" s="9" t="s">
        <v>47</v>
      </c>
    </row>
    <row r="19" spans="1:6" ht="25.9" customHeight="1" thickBot="1" x14ac:dyDescent="0.3">
      <c r="A19" s="40" t="s">
        <v>50</v>
      </c>
      <c r="B19" s="56" t="s">
        <v>41</v>
      </c>
      <c r="C19" s="57"/>
      <c r="D19" s="6">
        <f>IF(D18-D16&gt;0,D18-D16,0)</f>
        <v>0</v>
      </c>
      <c r="E19" s="26"/>
      <c r="F19" s="9"/>
    </row>
    <row r="20" spans="1:6" x14ac:dyDescent="0.25">
      <c r="A20" s="9"/>
      <c r="B20" s="9"/>
      <c r="C20" s="9"/>
      <c r="D20" s="9"/>
      <c r="E20" s="9"/>
      <c r="F20" s="9"/>
    </row>
    <row r="21" spans="1:6" ht="16.5" thickBot="1" x14ac:dyDescent="0.3">
      <c r="A21" s="14"/>
      <c r="B21" s="4" t="s">
        <v>18</v>
      </c>
      <c r="C21" s="4"/>
      <c r="F21" s="9"/>
    </row>
    <row r="22" spans="1:6" ht="16.5" thickBot="1" x14ac:dyDescent="0.3">
      <c r="A22" s="14"/>
      <c r="B22" s="16"/>
      <c r="C22" s="17" t="s">
        <v>19</v>
      </c>
      <c r="D22" s="17" t="s">
        <v>20</v>
      </c>
      <c r="E22" s="18" t="s">
        <v>21</v>
      </c>
      <c r="F22" s="9"/>
    </row>
    <row r="23" spans="1:6" ht="15.75" x14ac:dyDescent="0.25">
      <c r="A23" s="14"/>
      <c r="B23" s="19" t="s">
        <v>34</v>
      </c>
      <c r="C23" s="20"/>
      <c r="D23" s="20"/>
      <c r="E23" s="20"/>
      <c r="F23" s="9"/>
    </row>
    <row r="24" spans="1:6" ht="15.75" x14ac:dyDescent="0.25">
      <c r="A24" s="14"/>
      <c r="B24" s="21" t="s">
        <v>22</v>
      </c>
      <c r="C24" s="22">
        <f>C23-C25</f>
        <v>0</v>
      </c>
      <c r="D24" s="22">
        <f t="shared" ref="D24:E24" si="0">D23-D25</f>
        <v>0</v>
      </c>
      <c r="E24" s="22">
        <f t="shared" si="0"/>
        <v>0</v>
      </c>
      <c r="F24" s="9"/>
    </row>
    <row r="25" spans="1:6" ht="16.5" thickBot="1" x14ac:dyDescent="0.3">
      <c r="A25" s="14"/>
      <c r="B25" s="23" t="s">
        <v>23</v>
      </c>
      <c r="C25" s="24">
        <f>IF(D18=0,0,ROUND(D19/D18*C23,0))</f>
        <v>0</v>
      </c>
      <c r="D25" s="24">
        <f>IF(D18=0,0,ROUND(D19/D18*D23,0))</f>
        <v>0</v>
      </c>
      <c r="E25" s="24">
        <f>IF(D18=0,0,ROUND(D19/D18*E23,0))</f>
        <v>0</v>
      </c>
      <c r="F25" s="9"/>
    </row>
    <row r="26" spans="1:6" x14ac:dyDescent="0.25">
      <c r="F26" s="9"/>
    </row>
    <row r="27" spans="1:6" x14ac:dyDescent="0.25">
      <c r="A27" s="32" t="s">
        <v>4</v>
      </c>
      <c r="B27" s="33"/>
      <c r="C27" s="33"/>
      <c r="D27" s="33" t="s">
        <v>7</v>
      </c>
      <c r="E27" s="33"/>
      <c r="F27" s="9"/>
    </row>
    <row r="28" spans="1:6" x14ac:dyDescent="0.25">
      <c r="A28" s="33" t="s">
        <v>5</v>
      </c>
      <c r="B28" s="33"/>
      <c r="C28" s="33"/>
      <c r="D28" s="33"/>
      <c r="E28" s="33"/>
    </row>
    <row r="29" spans="1:6" x14ac:dyDescent="0.25">
      <c r="A29" s="33" t="s">
        <v>6</v>
      </c>
      <c r="B29" s="33"/>
      <c r="C29" s="33"/>
      <c r="D29" s="33"/>
      <c r="E29" s="33"/>
    </row>
    <row r="31" spans="1:6" x14ac:dyDescent="0.25">
      <c r="B31" s="35"/>
    </row>
  </sheetData>
  <mergeCells count="11">
    <mergeCell ref="B14:C14"/>
    <mergeCell ref="A2:D2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</mergeCells>
  <pageMargins left="0.63" right="0.41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propočet MŠ - mod A</vt:lpstr>
      <vt:lpstr>propočet ZŠ - mod B</vt:lpstr>
      <vt:lpstr>propočet SŠ - mod C</vt:lpstr>
      <vt:lpstr>'propočet MŠ - mod A'!Oblast_tisku</vt:lpstr>
      <vt:lpstr>'propočet SŠ - mod C'!Oblast_tisku</vt:lpstr>
      <vt:lpstr>'propočet ZŠ - mod B'!Oblast_tisku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2020-06-02T07:35:16Z</cp:lastPrinted>
  <dcterms:created xsi:type="dcterms:W3CDTF">2020-06-02T07:02:05Z</dcterms:created>
  <dcterms:modified xsi:type="dcterms:W3CDTF">2020-12-16T13:10:15Z</dcterms:modified>
</cp:coreProperties>
</file>