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5\přímé zadání KÚ 2025\příloha metodiky 2025\"/>
    </mc:Choice>
  </mc:AlternateContent>
  <xr:revisionPtr revIDLastSave="0" documentId="13_ncr:1_{F7B94D03-19C5-49E5-8A42-F356F4F8E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kol družiny" sheetId="4" r:id="rId1"/>
  </sheets>
  <definedNames>
    <definedName name="_xlnm._FilterDatabase" localSheetId="0" hidden="1">'škol družiny'!$A$7:$B$269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9" i="4" l="1"/>
  <c r="P269" i="4"/>
  <c r="O269" i="4"/>
  <c r="S268" i="4"/>
  <c r="Q268" i="4"/>
  <c r="P268" i="4"/>
  <c r="R268" i="4" s="1"/>
  <c r="O268" i="4"/>
  <c r="S267" i="4"/>
  <c r="O267" i="4"/>
  <c r="P267" i="4" s="1"/>
  <c r="R267" i="4" s="1"/>
  <c r="S266" i="4"/>
  <c r="R266" i="4"/>
  <c r="Q266" i="4"/>
  <c r="O266" i="4"/>
  <c r="P266" i="4" s="1"/>
  <c r="S265" i="4"/>
  <c r="P265" i="4"/>
  <c r="O265" i="4"/>
  <c r="S264" i="4"/>
  <c r="Q264" i="4"/>
  <c r="P264" i="4"/>
  <c r="R264" i="4" s="1"/>
  <c r="O264" i="4"/>
  <c r="S263" i="4"/>
  <c r="Q263" i="4"/>
  <c r="T263" i="4" s="1"/>
  <c r="O263" i="4"/>
  <c r="P263" i="4" s="1"/>
  <c r="R263" i="4" s="1"/>
  <c r="S262" i="4"/>
  <c r="O262" i="4"/>
  <c r="P262" i="4" s="1"/>
  <c r="S261" i="4"/>
  <c r="P261" i="4"/>
  <c r="O261" i="4"/>
  <c r="S260" i="4"/>
  <c r="Q260" i="4"/>
  <c r="P260" i="4"/>
  <c r="R260" i="4" s="1"/>
  <c r="O260" i="4"/>
  <c r="S259" i="4"/>
  <c r="O259" i="4"/>
  <c r="P259" i="4" s="1"/>
  <c r="R259" i="4" s="1"/>
  <c r="S258" i="4"/>
  <c r="O258" i="4"/>
  <c r="P258" i="4" s="1"/>
  <c r="S257" i="4"/>
  <c r="P257" i="4"/>
  <c r="O257" i="4"/>
  <c r="S256" i="4"/>
  <c r="Q256" i="4"/>
  <c r="P256" i="4"/>
  <c r="R256" i="4" s="1"/>
  <c r="O256" i="4"/>
  <c r="S255" i="4"/>
  <c r="O255" i="4"/>
  <c r="P255" i="4" s="1"/>
  <c r="R255" i="4" s="1"/>
  <c r="S254" i="4"/>
  <c r="Q254" i="4"/>
  <c r="O254" i="4"/>
  <c r="P254" i="4" s="1"/>
  <c r="S253" i="4"/>
  <c r="P253" i="4"/>
  <c r="O253" i="4"/>
  <c r="S252" i="4"/>
  <c r="Q252" i="4"/>
  <c r="P252" i="4"/>
  <c r="R252" i="4" s="1"/>
  <c r="O252" i="4"/>
  <c r="S251" i="4"/>
  <c r="Q251" i="4"/>
  <c r="T251" i="4" s="1"/>
  <c r="O251" i="4"/>
  <c r="P251" i="4" s="1"/>
  <c r="R251" i="4" s="1"/>
  <c r="S250" i="4"/>
  <c r="O250" i="4"/>
  <c r="P250" i="4" s="1"/>
  <c r="S249" i="4"/>
  <c r="P249" i="4"/>
  <c r="O249" i="4"/>
  <c r="S248" i="4"/>
  <c r="Q248" i="4"/>
  <c r="P248" i="4"/>
  <c r="R248" i="4" s="1"/>
  <c r="O248" i="4"/>
  <c r="S247" i="4"/>
  <c r="Q247" i="4"/>
  <c r="O247" i="4"/>
  <c r="P247" i="4" s="1"/>
  <c r="S246" i="4"/>
  <c r="Q246" i="4"/>
  <c r="O246" i="4"/>
  <c r="P246" i="4" s="1"/>
  <c r="R246" i="4" s="1"/>
  <c r="S245" i="4"/>
  <c r="P245" i="4"/>
  <c r="O245" i="4"/>
  <c r="S244" i="4"/>
  <c r="Q244" i="4"/>
  <c r="P244" i="4"/>
  <c r="R244" i="4" s="1"/>
  <c r="O244" i="4"/>
  <c r="S243" i="4"/>
  <c r="O243" i="4"/>
  <c r="P243" i="4" s="1"/>
  <c r="S242" i="4"/>
  <c r="O242" i="4"/>
  <c r="P242" i="4" s="1"/>
  <c r="R242" i="4" s="1"/>
  <c r="S241" i="4"/>
  <c r="P241" i="4"/>
  <c r="O241" i="4"/>
  <c r="S240" i="4"/>
  <c r="Q240" i="4"/>
  <c r="P240" i="4"/>
  <c r="R240" i="4" s="1"/>
  <c r="O240" i="4"/>
  <c r="S239" i="4"/>
  <c r="Q239" i="4"/>
  <c r="T239" i="4" s="1"/>
  <c r="O239" i="4"/>
  <c r="P239" i="4" s="1"/>
  <c r="R239" i="4" s="1"/>
  <c r="S238" i="4"/>
  <c r="R238" i="4"/>
  <c r="O238" i="4"/>
  <c r="P238" i="4" s="1"/>
  <c r="S237" i="4"/>
  <c r="P237" i="4"/>
  <c r="O237" i="4"/>
  <c r="S236" i="4"/>
  <c r="Q236" i="4"/>
  <c r="P236" i="4"/>
  <c r="R236" i="4" s="1"/>
  <c r="O236" i="4"/>
  <c r="S235" i="4"/>
  <c r="O235" i="4"/>
  <c r="P235" i="4" s="1"/>
  <c r="R235" i="4" s="1"/>
  <c r="S234" i="4"/>
  <c r="R234" i="4"/>
  <c r="Q234" i="4"/>
  <c r="O234" i="4"/>
  <c r="P234" i="4" s="1"/>
  <c r="S233" i="4"/>
  <c r="P233" i="4"/>
  <c r="O233" i="4"/>
  <c r="S232" i="4"/>
  <c r="Q232" i="4"/>
  <c r="P232" i="4"/>
  <c r="R232" i="4" s="1"/>
  <c r="O232" i="4"/>
  <c r="S231" i="4"/>
  <c r="Q231" i="4"/>
  <c r="O231" i="4"/>
  <c r="P231" i="4" s="1"/>
  <c r="R231" i="4" s="1"/>
  <c r="S230" i="4"/>
  <c r="O230" i="4"/>
  <c r="P230" i="4" s="1"/>
  <c r="Q230" i="4" s="1"/>
  <c r="S229" i="4"/>
  <c r="P229" i="4"/>
  <c r="O229" i="4"/>
  <c r="S228" i="4"/>
  <c r="Q228" i="4"/>
  <c r="P228" i="4"/>
  <c r="R228" i="4" s="1"/>
  <c r="O228" i="4"/>
  <c r="S227" i="4"/>
  <c r="O227" i="4"/>
  <c r="P227" i="4" s="1"/>
  <c r="R227" i="4" s="1"/>
  <c r="S226" i="4"/>
  <c r="O226" i="4"/>
  <c r="P226" i="4" s="1"/>
  <c r="S225" i="4"/>
  <c r="P225" i="4"/>
  <c r="O225" i="4"/>
  <c r="S224" i="4"/>
  <c r="Q224" i="4"/>
  <c r="P224" i="4"/>
  <c r="R224" i="4" s="1"/>
  <c r="O224" i="4"/>
  <c r="S223" i="4"/>
  <c r="O223" i="4"/>
  <c r="P223" i="4" s="1"/>
  <c r="R223" i="4" s="1"/>
  <c r="S222" i="4"/>
  <c r="Q222" i="4"/>
  <c r="O222" i="4"/>
  <c r="P222" i="4" s="1"/>
  <c r="S221" i="4"/>
  <c r="P221" i="4"/>
  <c r="O221" i="4"/>
  <c r="S220" i="4"/>
  <c r="Q220" i="4"/>
  <c r="P220" i="4"/>
  <c r="R220" i="4" s="1"/>
  <c r="O220" i="4"/>
  <c r="S219" i="4"/>
  <c r="Q219" i="4"/>
  <c r="T219" i="4" s="1"/>
  <c r="O219" i="4"/>
  <c r="P219" i="4" s="1"/>
  <c r="R219" i="4" s="1"/>
  <c r="S218" i="4"/>
  <c r="O218" i="4"/>
  <c r="P218" i="4" s="1"/>
  <c r="S217" i="4"/>
  <c r="P217" i="4"/>
  <c r="O217" i="4"/>
  <c r="S216" i="4"/>
  <c r="Q216" i="4"/>
  <c r="P216" i="4"/>
  <c r="R216" i="4" s="1"/>
  <c r="O216" i="4"/>
  <c r="S215" i="4"/>
  <c r="O215" i="4"/>
  <c r="P215" i="4" s="1"/>
  <c r="S214" i="4"/>
  <c r="Q214" i="4"/>
  <c r="O214" i="4"/>
  <c r="P214" i="4" s="1"/>
  <c r="R214" i="4" s="1"/>
  <c r="S213" i="4"/>
  <c r="P213" i="4"/>
  <c r="O213" i="4"/>
  <c r="S212" i="4"/>
  <c r="Q212" i="4"/>
  <c r="P212" i="4"/>
  <c r="R212" i="4" s="1"/>
  <c r="O212" i="4"/>
  <c r="S211" i="4"/>
  <c r="O211" i="4"/>
  <c r="P211" i="4" s="1"/>
  <c r="S210" i="4"/>
  <c r="O210" i="4"/>
  <c r="P210" i="4" s="1"/>
  <c r="R210" i="4" s="1"/>
  <c r="S209" i="4"/>
  <c r="P209" i="4"/>
  <c r="O209" i="4"/>
  <c r="S208" i="4"/>
  <c r="Q208" i="4"/>
  <c r="P208" i="4"/>
  <c r="R208" i="4" s="1"/>
  <c r="O208" i="4"/>
  <c r="S207" i="4"/>
  <c r="Q207" i="4"/>
  <c r="T207" i="4" s="1"/>
  <c r="O207" i="4"/>
  <c r="P207" i="4" s="1"/>
  <c r="R207" i="4" s="1"/>
  <c r="S206" i="4"/>
  <c r="R206" i="4"/>
  <c r="O206" i="4"/>
  <c r="P206" i="4" s="1"/>
  <c r="S205" i="4"/>
  <c r="O205" i="4"/>
  <c r="P205" i="4" s="1"/>
  <c r="S204" i="4"/>
  <c r="Q204" i="4"/>
  <c r="P204" i="4"/>
  <c r="R204" i="4" s="1"/>
  <c r="O204" i="4"/>
  <c r="S203" i="4"/>
  <c r="O203" i="4"/>
  <c r="P203" i="4" s="1"/>
  <c r="R203" i="4" s="1"/>
  <c r="S202" i="4"/>
  <c r="R202" i="4"/>
  <c r="Q202" i="4"/>
  <c r="O202" i="4"/>
  <c r="P202" i="4" s="1"/>
  <c r="S201" i="4"/>
  <c r="P201" i="4"/>
  <c r="O201" i="4"/>
  <c r="S200" i="4"/>
  <c r="Q200" i="4"/>
  <c r="P200" i="4"/>
  <c r="R200" i="4" s="1"/>
  <c r="O200" i="4"/>
  <c r="S199" i="4"/>
  <c r="Q199" i="4"/>
  <c r="O199" i="4"/>
  <c r="P199" i="4" s="1"/>
  <c r="R199" i="4" s="1"/>
  <c r="S198" i="4"/>
  <c r="Q198" i="4"/>
  <c r="O198" i="4"/>
  <c r="P198" i="4" s="1"/>
  <c r="S197" i="4"/>
  <c r="O197" i="4"/>
  <c r="P197" i="4" s="1"/>
  <c r="S196" i="4"/>
  <c r="Q196" i="4"/>
  <c r="P196" i="4"/>
  <c r="R196" i="4" s="1"/>
  <c r="O196" i="4"/>
  <c r="S195" i="4"/>
  <c r="O195" i="4"/>
  <c r="P195" i="4" s="1"/>
  <c r="R195" i="4" s="1"/>
  <c r="S194" i="4"/>
  <c r="O194" i="4"/>
  <c r="P194" i="4" s="1"/>
  <c r="S193" i="4"/>
  <c r="O193" i="4"/>
  <c r="P193" i="4" s="1"/>
  <c r="S192" i="4"/>
  <c r="O192" i="4"/>
  <c r="P192" i="4" s="1"/>
  <c r="S191" i="4"/>
  <c r="Q191" i="4"/>
  <c r="T191" i="4" s="1"/>
  <c r="O191" i="4"/>
  <c r="P191" i="4" s="1"/>
  <c r="R191" i="4" s="1"/>
  <c r="S190" i="4"/>
  <c r="O190" i="4"/>
  <c r="P190" i="4" s="1"/>
  <c r="S189" i="4"/>
  <c r="O189" i="4"/>
  <c r="P189" i="4" s="1"/>
  <c r="S188" i="4"/>
  <c r="O188" i="4"/>
  <c r="P188" i="4" s="1"/>
  <c r="Q188" i="4" s="1"/>
  <c r="S187" i="4"/>
  <c r="O187" i="4"/>
  <c r="P187" i="4" s="1"/>
  <c r="S186" i="4"/>
  <c r="O186" i="4"/>
  <c r="P186" i="4" s="1"/>
  <c r="R186" i="4" s="1"/>
  <c r="S185" i="4"/>
  <c r="P185" i="4"/>
  <c r="O185" i="4"/>
  <c r="S184" i="4"/>
  <c r="Q184" i="4"/>
  <c r="O184" i="4"/>
  <c r="P184" i="4" s="1"/>
  <c r="S183" i="4"/>
  <c r="O183" i="4"/>
  <c r="P183" i="4" s="1"/>
  <c r="R183" i="4" s="1"/>
  <c r="S182" i="4"/>
  <c r="R182" i="4"/>
  <c r="Q182" i="4"/>
  <c r="O182" i="4"/>
  <c r="P182" i="4" s="1"/>
  <c r="S181" i="4"/>
  <c r="P181" i="4"/>
  <c r="O181" i="4"/>
  <c r="S180" i="4"/>
  <c r="O180" i="4"/>
  <c r="P180" i="4" s="1"/>
  <c r="S179" i="4"/>
  <c r="O179" i="4"/>
  <c r="P179" i="4" s="1"/>
  <c r="R179" i="4" s="1"/>
  <c r="S178" i="4"/>
  <c r="O178" i="4"/>
  <c r="P178" i="4" s="1"/>
  <c r="S177" i="4"/>
  <c r="P177" i="4"/>
  <c r="O177" i="4"/>
  <c r="S176" i="4"/>
  <c r="O176" i="4"/>
  <c r="P176" i="4" s="1"/>
  <c r="S175" i="4"/>
  <c r="Q175" i="4"/>
  <c r="O175" i="4"/>
  <c r="P175" i="4" s="1"/>
  <c r="R175" i="4" s="1"/>
  <c r="S174" i="4"/>
  <c r="O174" i="4"/>
  <c r="P174" i="4" s="1"/>
  <c r="S173" i="4"/>
  <c r="P173" i="4"/>
  <c r="O173" i="4"/>
  <c r="S172" i="4"/>
  <c r="O172" i="4"/>
  <c r="P172" i="4" s="1"/>
  <c r="Q172" i="4" s="1"/>
  <c r="S171" i="4"/>
  <c r="O171" i="4"/>
  <c r="P171" i="4" s="1"/>
  <c r="S170" i="4"/>
  <c r="O170" i="4"/>
  <c r="P170" i="4" s="1"/>
  <c r="R170" i="4" s="1"/>
  <c r="S169" i="4"/>
  <c r="O169" i="4"/>
  <c r="P169" i="4" s="1"/>
  <c r="S168" i="4"/>
  <c r="Q168" i="4"/>
  <c r="O168" i="4"/>
  <c r="P168" i="4" s="1"/>
  <c r="S167" i="4"/>
  <c r="Q167" i="4"/>
  <c r="T167" i="4" s="1"/>
  <c r="O167" i="4"/>
  <c r="P167" i="4" s="1"/>
  <c r="R167" i="4" s="1"/>
  <c r="S166" i="4"/>
  <c r="R166" i="4"/>
  <c r="Q166" i="4"/>
  <c r="O166" i="4"/>
  <c r="P166" i="4" s="1"/>
  <c r="S165" i="4"/>
  <c r="P165" i="4"/>
  <c r="O165" i="4"/>
  <c r="S164" i="4"/>
  <c r="Q164" i="4"/>
  <c r="O164" i="4"/>
  <c r="P164" i="4" s="1"/>
  <c r="S163" i="4"/>
  <c r="O163" i="4"/>
  <c r="P163" i="4" s="1"/>
  <c r="R163" i="4" s="1"/>
  <c r="S162" i="4"/>
  <c r="R162" i="4"/>
  <c r="Q162" i="4"/>
  <c r="O162" i="4"/>
  <c r="P162" i="4" s="1"/>
  <c r="S161" i="4"/>
  <c r="O161" i="4"/>
  <c r="P161" i="4" s="1"/>
  <c r="S160" i="4"/>
  <c r="O160" i="4"/>
  <c r="P160" i="4" s="1"/>
  <c r="S159" i="4"/>
  <c r="Q159" i="4"/>
  <c r="T159" i="4" s="1"/>
  <c r="O159" i="4"/>
  <c r="P159" i="4" s="1"/>
  <c r="R159" i="4" s="1"/>
  <c r="S158" i="4"/>
  <c r="O158" i="4"/>
  <c r="P158" i="4" s="1"/>
  <c r="S157" i="4"/>
  <c r="P157" i="4"/>
  <c r="Q157" i="4" s="1"/>
  <c r="O157" i="4"/>
  <c r="S156" i="4"/>
  <c r="O156" i="4"/>
  <c r="P156" i="4" s="1"/>
  <c r="S155" i="4"/>
  <c r="O155" i="4"/>
  <c r="P155" i="4" s="1"/>
  <c r="S154" i="4"/>
  <c r="R154" i="4"/>
  <c r="Q154" i="4"/>
  <c r="O154" i="4"/>
  <c r="P154" i="4" s="1"/>
  <c r="S153" i="4"/>
  <c r="P153" i="4"/>
  <c r="R153" i="4" s="1"/>
  <c r="O153" i="4"/>
  <c r="S152" i="4"/>
  <c r="R152" i="4"/>
  <c r="Q152" i="4"/>
  <c r="O152" i="4"/>
  <c r="P152" i="4" s="1"/>
  <c r="S151" i="4"/>
  <c r="O151" i="4"/>
  <c r="P151" i="4" s="1"/>
  <c r="S150" i="4"/>
  <c r="O150" i="4"/>
  <c r="P150" i="4" s="1"/>
  <c r="R150" i="4" s="1"/>
  <c r="S149" i="4"/>
  <c r="O149" i="4"/>
  <c r="P149" i="4" s="1"/>
  <c r="S148" i="4"/>
  <c r="O148" i="4"/>
  <c r="P148" i="4" s="1"/>
  <c r="S147" i="4"/>
  <c r="R147" i="4"/>
  <c r="O147" i="4"/>
  <c r="P147" i="4" s="1"/>
  <c r="S146" i="4"/>
  <c r="P146" i="4"/>
  <c r="O146" i="4"/>
  <c r="S145" i="4"/>
  <c r="O145" i="4"/>
  <c r="P145" i="4" s="1"/>
  <c r="S144" i="4"/>
  <c r="O144" i="4"/>
  <c r="P144" i="4" s="1"/>
  <c r="S143" i="4"/>
  <c r="O143" i="4"/>
  <c r="P143" i="4" s="1"/>
  <c r="S142" i="4"/>
  <c r="Q142" i="4"/>
  <c r="P142" i="4"/>
  <c r="O142" i="4"/>
  <c r="S141" i="4"/>
  <c r="O141" i="4"/>
  <c r="P141" i="4" s="1"/>
  <c r="Q141" i="4" s="1"/>
  <c r="T140" i="4"/>
  <c r="S140" i="4"/>
  <c r="Q140" i="4"/>
  <c r="O140" i="4"/>
  <c r="P140" i="4" s="1"/>
  <c r="R140" i="4" s="1"/>
  <c r="S139" i="4"/>
  <c r="O139" i="4"/>
  <c r="P139" i="4" s="1"/>
  <c r="S138" i="4"/>
  <c r="Q138" i="4"/>
  <c r="P138" i="4"/>
  <c r="O138" i="4"/>
  <c r="S137" i="4"/>
  <c r="Q137" i="4"/>
  <c r="O137" i="4"/>
  <c r="P137" i="4" s="1"/>
  <c r="S136" i="4"/>
  <c r="Q136" i="4"/>
  <c r="T136" i="4" s="1"/>
  <c r="O136" i="4"/>
  <c r="P136" i="4" s="1"/>
  <c r="R136" i="4" s="1"/>
  <c r="S135" i="4"/>
  <c r="O135" i="4"/>
  <c r="P135" i="4" s="1"/>
  <c r="S134" i="4"/>
  <c r="P134" i="4"/>
  <c r="Q134" i="4" s="1"/>
  <c r="O134" i="4"/>
  <c r="S133" i="4"/>
  <c r="Q133" i="4"/>
  <c r="O133" i="4"/>
  <c r="P133" i="4" s="1"/>
  <c r="S132" i="4"/>
  <c r="O132" i="4"/>
  <c r="P132" i="4" s="1"/>
  <c r="R132" i="4" s="1"/>
  <c r="S131" i="4"/>
  <c r="O131" i="4"/>
  <c r="P131" i="4" s="1"/>
  <c r="S130" i="4"/>
  <c r="Q130" i="4"/>
  <c r="P130" i="4"/>
  <c r="O130" i="4"/>
  <c r="S129" i="4"/>
  <c r="Q129" i="4"/>
  <c r="O129" i="4"/>
  <c r="P129" i="4" s="1"/>
  <c r="T128" i="4"/>
  <c r="S128" i="4"/>
  <c r="Q128" i="4"/>
  <c r="O128" i="4"/>
  <c r="P128" i="4" s="1"/>
  <c r="R128" i="4" s="1"/>
  <c r="S127" i="4"/>
  <c r="O127" i="4"/>
  <c r="P127" i="4" s="1"/>
  <c r="R127" i="4" s="1"/>
  <c r="S126" i="4"/>
  <c r="Q126" i="4"/>
  <c r="P126" i="4"/>
  <c r="O126" i="4"/>
  <c r="S125" i="4"/>
  <c r="O125" i="4"/>
  <c r="P125" i="4" s="1"/>
  <c r="Q125" i="4" s="1"/>
  <c r="T124" i="4"/>
  <c r="S124" i="4"/>
  <c r="Q124" i="4"/>
  <c r="O124" i="4"/>
  <c r="P124" i="4" s="1"/>
  <c r="R124" i="4" s="1"/>
  <c r="S123" i="4"/>
  <c r="O123" i="4"/>
  <c r="P123" i="4" s="1"/>
  <c r="S122" i="4"/>
  <c r="Q122" i="4"/>
  <c r="P122" i="4"/>
  <c r="O122" i="4"/>
  <c r="S121" i="4"/>
  <c r="Q121" i="4"/>
  <c r="O121" i="4"/>
  <c r="P121" i="4" s="1"/>
  <c r="S120" i="4"/>
  <c r="Q120" i="4"/>
  <c r="T120" i="4" s="1"/>
  <c r="O120" i="4"/>
  <c r="P120" i="4" s="1"/>
  <c r="R120" i="4" s="1"/>
  <c r="S119" i="4"/>
  <c r="O119" i="4"/>
  <c r="P119" i="4" s="1"/>
  <c r="S118" i="4"/>
  <c r="P118" i="4"/>
  <c r="O118" i="4"/>
  <c r="S117" i="4"/>
  <c r="Q117" i="4"/>
  <c r="O117" i="4"/>
  <c r="P117" i="4" s="1"/>
  <c r="S116" i="4"/>
  <c r="O116" i="4"/>
  <c r="P116" i="4" s="1"/>
  <c r="R116" i="4" s="1"/>
  <c r="S115" i="4"/>
  <c r="O115" i="4"/>
  <c r="P115" i="4" s="1"/>
  <c r="S114" i="4"/>
  <c r="Q114" i="4"/>
  <c r="P114" i="4"/>
  <c r="O114" i="4"/>
  <c r="S113" i="4"/>
  <c r="Q113" i="4"/>
  <c r="O113" i="4"/>
  <c r="P113" i="4" s="1"/>
  <c r="S112" i="4"/>
  <c r="Q112" i="4"/>
  <c r="T112" i="4" s="1"/>
  <c r="O112" i="4"/>
  <c r="P112" i="4" s="1"/>
  <c r="R112" i="4" s="1"/>
  <c r="S111" i="4"/>
  <c r="O111" i="4"/>
  <c r="P111" i="4" s="1"/>
  <c r="S110" i="4"/>
  <c r="Q110" i="4"/>
  <c r="P110" i="4"/>
  <c r="O110" i="4"/>
  <c r="S109" i="4"/>
  <c r="O109" i="4"/>
  <c r="P109" i="4" s="1"/>
  <c r="Q109" i="4" s="1"/>
  <c r="T108" i="4"/>
  <c r="S108" i="4"/>
  <c r="Q108" i="4"/>
  <c r="O108" i="4"/>
  <c r="P108" i="4" s="1"/>
  <c r="R108" i="4" s="1"/>
  <c r="S107" i="4"/>
  <c r="O107" i="4"/>
  <c r="P107" i="4" s="1"/>
  <c r="S106" i="4"/>
  <c r="Q106" i="4"/>
  <c r="P106" i="4"/>
  <c r="O106" i="4"/>
  <c r="S105" i="4"/>
  <c r="Q105" i="4"/>
  <c r="O105" i="4"/>
  <c r="P105" i="4" s="1"/>
  <c r="S104" i="4"/>
  <c r="Q104" i="4"/>
  <c r="O104" i="4"/>
  <c r="P104" i="4" s="1"/>
  <c r="R104" i="4" s="1"/>
  <c r="S103" i="4"/>
  <c r="O103" i="4"/>
  <c r="P103" i="4" s="1"/>
  <c r="S102" i="4"/>
  <c r="P102" i="4"/>
  <c r="Q102" i="4" s="1"/>
  <c r="O102" i="4"/>
  <c r="S101" i="4"/>
  <c r="Q101" i="4"/>
  <c r="O101" i="4"/>
  <c r="P101" i="4" s="1"/>
  <c r="S100" i="4"/>
  <c r="O100" i="4"/>
  <c r="P100" i="4" s="1"/>
  <c r="R100" i="4" s="1"/>
  <c r="S99" i="4"/>
  <c r="O99" i="4"/>
  <c r="P99" i="4" s="1"/>
  <c r="S98" i="4"/>
  <c r="Q98" i="4"/>
  <c r="P98" i="4"/>
  <c r="O98" i="4"/>
  <c r="S97" i="4"/>
  <c r="Q97" i="4"/>
  <c r="O97" i="4"/>
  <c r="P97" i="4" s="1"/>
  <c r="S96" i="4"/>
  <c r="Q96" i="4"/>
  <c r="T96" i="4" s="1"/>
  <c r="O96" i="4"/>
  <c r="P96" i="4" s="1"/>
  <c r="R96" i="4" s="1"/>
  <c r="S95" i="4"/>
  <c r="O95" i="4"/>
  <c r="P95" i="4" s="1"/>
  <c r="S94" i="4"/>
  <c r="Q94" i="4"/>
  <c r="P94" i="4"/>
  <c r="O94" i="4"/>
  <c r="S93" i="4"/>
  <c r="O93" i="4"/>
  <c r="P93" i="4" s="1"/>
  <c r="Q93" i="4" s="1"/>
  <c r="T92" i="4"/>
  <c r="S92" i="4"/>
  <c r="Q92" i="4"/>
  <c r="O92" i="4"/>
  <c r="P92" i="4" s="1"/>
  <c r="R92" i="4" s="1"/>
  <c r="S91" i="4"/>
  <c r="R91" i="4"/>
  <c r="O91" i="4"/>
  <c r="P91" i="4" s="1"/>
  <c r="S90" i="4"/>
  <c r="O90" i="4"/>
  <c r="P90" i="4" s="1"/>
  <c r="S89" i="4"/>
  <c r="Q89" i="4"/>
  <c r="O89" i="4"/>
  <c r="P89" i="4" s="1"/>
  <c r="S88" i="4"/>
  <c r="Q88" i="4"/>
  <c r="O88" i="4"/>
  <c r="P88" i="4" s="1"/>
  <c r="R88" i="4" s="1"/>
  <c r="S87" i="4"/>
  <c r="R87" i="4"/>
  <c r="Q87" i="4"/>
  <c r="O87" i="4"/>
  <c r="P87" i="4" s="1"/>
  <c r="S86" i="4"/>
  <c r="P86" i="4"/>
  <c r="O86" i="4"/>
  <c r="S85" i="4"/>
  <c r="O85" i="4"/>
  <c r="P85" i="4" s="1"/>
  <c r="S84" i="4"/>
  <c r="O84" i="4"/>
  <c r="P84" i="4" s="1"/>
  <c r="R84" i="4" s="1"/>
  <c r="S83" i="4"/>
  <c r="O83" i="4"/>
  <c r="P83" i="4" s="1"/>
  <c r="R83" i="4" s="1"/>
  <c r="S82" i="4"/>
  <c r="O82" i="4"/>
  <c r="P82" i="4" s="1"/>
  <c r="S81" i="4"/>
  <c r="Q81" i="4"/>
  <c r="O81" i="4"/>
  <c r="P81" i="4" s="1"/>
  <c r="S80" i="4"/>
  <c r="O80" i="4"/>
  <c r="P80" i="4" s="1"/>
  <c r="R80" i="4" s="1"/>
  <c r="S79" i="4"/>
  <c r="Q79" i="4"/>
  <c r="O79" i="4"/>
  <c r="P79" i="4" s="1"/>
  <c r="R79" i="4" s="1"/>
  <c r="S78" i="4"/>
  <c r="O78" i="4"/>
  <c r="P78" i="4" s="1"/>
  <c r="S77" i="4"/>
  <c r="O77" i="4"/>
  <c r="P77" i="4" s="1"/>
  <c r="S76" i="4"/>
  <c r="T76" i="4" s="1"/>
  <c r="Q76" i="4"/>
  <c r="O76" i="4"/>
  <c r="P76" i="4" s="1"/>
  <c r="R76" i="4" s="1"/>
  <c r="S75" i="4"/>
  <c r="R75" i="4"/>
  <c r="O75" i="4"/>
  <c r="P75" i="4" s="1"/>
  <c r="S74" i="4"/>
  <c r="Q74" i="4"/>
  <c r="P74" i="4"/>
  <c r="O74" i="4"/>
  <c r="S73" i="4"/>
  <c r="Q73" i="4"/>
  <c r="O73" i="4"/>
  <c r="P73" i="4" s="1"/>
  <c r="S72" i="4"/>
  <c r="Q72" i="4"/>
  <c r="T72" i="4" s="1"/>
  <c r="O72" i="4"/>
  <c r="P72" i="4" s="1"/>
  <c r="R72" i="4" s="1"/>
  <c r="S71" i="4"/>
  <c r="R71" i="4"/>
  <c r="Q71" i="4"/>
  <c r="O71" i="4"/>
  <c r="P71" i="4" s="1"/>
  <c r="S70" i="4"/>
  <c r="R70" i="4"/>
  <c r="Q70" i="4"/>
  <c r="P70" i="4"/>
  <c r="O70" i="4"/>
  <c r="S69" i="4"/>
  <c r="O69" i="4"/>
  <c r="P69" i="4" s="1"/>
  <c r="S68" i="4"/>
  <c r="O68" i="4"/>
  <c r="P68" i="4" s="1"/>
  <c r="S67" i="4"/>
  <c r="O67" i="4"/>
  <c r="P67" i="4" s="1"/>
  <c r="S66" i="4"/>
  <c r="R66" i="4"/>
  <c r="Q66" i="4"/>
  <c r="P66" i="4"/>
  <c r="T66" i="4" s="1"/>
  <c r="O66" i="4"/>
  <c r="S65" i="4"/>
  <c r="O65" i="4"/>
  <c r="P65" i="4" s="1"/>
  <c r="S64" i="4"/>
  <c r="O64" i="4"/>
  <c r="P64" i="4" s="1"/>
  <c r="S63" i="4"/>
  <c r="O63" i="4"/>
  <c r="P63" i="4" s="1"/>
  <c r="S62" i="4"/>
  <c r="R62" i="4"/>
  <c r="Q62" i="4"/>
  <c r="P62" i="4"/>
  <c r="T62" i="4" s="1"/>
  <c r="O62" i="4"/>
  <c r="S61" i="4"/>
  <c r="O61" i="4"/>
  <c r="P61" i="4" s="1"/>
  <c r="S60" i="4"/>
  <c r="O60" i="4"/>
  <c r="P60" i="4" s="1"/>
  <c r="S59" i="4"/>
  <c r="O59" i="4"/>
  <c r="P59" i="4" s="1"/>
  <c r="S58" i="4"/>
  <c r="O58" i="4"/>
  <c r="P58" i="4" s="1"/>
  <c r="S57" i="4"/>
  <c r="O57" i="4"/>
  <c r="P57" i="4" s="1"/>
  <c r="S56" i="4"/>
  <c r="O56" i="4"/>
  <c r="P56" i="4" s="1"/>
  <c r="S55" i="4"/>
  <c r="O55" i="4"/>
  <c r="P55" i="4" s="1"/>
  <c r="S54" i="4"/>
  <c r="O54" i="4"/>
  <c r="P54" i="4" s="1"/>
  <c r="S53" i="4"/>
  <c r="O53" i="4"/>
  <c r="P53" i="4" s="1"/>
  <c r="S52" i="4"/>
  <c r="O52" i="4"/>
  <c r="P52" i="4" s="1"/>
  <c r="S51" i="4"/>
  <c r="O51" i="4"/>
  <c r="P51" i="4" s="1"/>
  <c r="S50" i="4"/>
  <c r="O50" i="4"/>
  <c r="P50" i="4" s="1"/>
  <c r="S49" i="4"/>
  <c r="O49" i="4"/>
  <c r="P49" i="4" s="1"/>
  <c r="S48" i="4"/>
  <c r="O48" i="4"/>
  <c r="P48" i="4" s="1"/>
  <c r="S47" i="4"/>
  <c r="O47" i="4"/>
  <c r="P47" i="4" s="1"/>
  <c r="S46" i="4"/>
  <c r="O46" i="4"/>
  <c r="P46" i="4" s="1"/>
  <c r="S45" i="4"/>
  <c r="O45" i="4"/>
  <c r="P45" i="4" s="1"/>
  <c r="S44" i="4"/>
  <c r="O44" i="4"/>
  <c r="P44" i="4" s="1"/>
  <c r="S43" i="4"/>
  <c r="O43" i="4"/>
  <c r="P43" i="4" s="1"/>
  <c r="S42" i="4"/>
  <c r="O42" i="4"/>
  <c r="P42" i="4" s="1"/>
  <c r="S41" i="4"/>
  <c r="O41" i="4"/>
  <c r="P41" i="4" s="1"/>
  <c r="S40" i="4"/>
  <c r="O40" i="4"/>
  <c r="P40" i="4" s="1"/>
  <c r="S39" i="4"/>
  <c r="O39" i="4"/>
  <c r="P39" i="4" s="1"/>
  <c r="S38" i="4"/>
  <c r="O38" i="4"/>
  <c r="P38" i="4" s="1"/>
  <c r="S37" i="4"/>
  <c r="O37" i="4"/>
  <c r="P37" i="4" s="1"/>
  <c r="S36" i="4"/>
  <c r="O36" i="4"/>
  <c r="P36" i="4" s="1"/>
  <c r="S35" i="4"/>
  <c r="O35" i="4"/>
  <c r="P35" i="4" s="1"/>
  <c r="S34" i="4"/>
  <c r="O34" i="4"/>
  <c r="P34" i="4" s="1"/>
  <c r="S33" i="4"/>
  <c r="O33" i="4"/>
  <c r="P33" i="4" s="1"/>
  <c r="S32" i="4"/>
  <c r="O32" i="4"/>
  <c r="P32" i="4" s="1"/>
  <c r="S31" i="4"/>
  <c r="O31" i="4"/>
  <c r="P31" i="4" s="1"/>
  <c r="S30" i="4"/>
  <c r="O30" i="4"/>
  <c r="P30" i="4" s="1"/>
  <c r="S29" i="4"/>
  <c r="O29" i="4"/>
  <c r="P29" i="4" s="1"/>
  <c r="S28" i="4"/>
  <c r="O28" i="4"/>
  <c r="P28" i="4" s="1"/>
  <c r="S27" i="4"/>
  <c r="O27" i="4"/>
  <c r="P27" i="4" s="1"/>
  <c r="S26" i="4"/>
  <c r="O26" i="4"/>
  <c r="P26" i="4" s="1"/>
  <c r="S25" i="4"/>
  <c r="O25" i="4"/>
  <c r="P25" i="4" s="1"/>
  <c r="S24" i="4"/>
  <c r="O24" i="4"/>
  <c r="P24" i="4" s="1"/>
  <c r="S23" i="4"/>
  <c r="O23" i="4"/>
  <c r="P23" i="4" s="1"/>
  <c r="S22" i="4"/>
  <c r="O22" i="4"/>
  <c r="P22" i="4" s="1"/>
  <c r="S21" i="4"/>
  <c r="O21" i="4"/>
  <c r="P21" i="4" s="1"/>
  <c r="S20" i="4"/>
  <c r="O20" i="4"/>
  <c r="P20" i="4" s="1"/>
  <c r="S19" i="4"/>
  <c r="O19" i="4"/>
  <c r="P19" i="4" s="1"/>
  <c r="S18" i="4"/>
  <c r="O18" i="4"/>
  <c r="P18" i="4" s="1"/>
  <c r="S17" i="4"/>
  <c r="O17" i="4"/>
  <c r="P17" i="4" s="1"/>
  <c r="S16" i="4"/>
  <c r="O16" i="4"/>
  <c r="P16" i="4" s="1"/>
  <c r="S15" i="4"/>
  <c r="O15" i="4"/>
  <c r="P15" i="4" s="1"/>
  <c r="S14" i="4"/>
  <c r="O14" i="4"/>
  <c r="P14" i="4" s="1"/>
  <c r="S13" i="4"/>
  <c r="O13" i="4"/>
  <c r="P13" i="4" s="1"/>
  <c r="S12" i="4"/>
  <c r="O12" i="4"/>
  <c r="P12" i="4" s="1"/>
  <c r="S11" i="4"/>
  <c r="O11" i="4"/>
  <c r="P11" i="4" s="1"/>
  <c r="S10" i="4"/>
  <c r="O10" i="4"/>
  <c r="P10" i="4" s="1"/>
  <c r="S9" i="4"/>
  <c r="S8" i="4"/>
  <c r="O9" i="4"/>
  <c r="O8" i="4"/>
  <c r="C275" i="4"/>
  <c r="C267" i="4"/>
  <c r="G267" i="4"/>
  <c r="H267" i="4" s="1"/>
  <c r="J267" i="4" s="1"/>
  <c r="C266" i="4"/>
  <c r="G266" i="4"/>
  <c r="H266" i="4" s="1"/>
  <c r="C265" i="4"/>
  <c r="C264" i="4"/>
  <c r="C263" i="4"/>
  <c r="G263" i="4"/>
  <c r="H263" i="4" s="1"/>
  <c r="I263" i="4" s="1"/>
  <c r="C262" i="4"/>
  <c r="G262" i="4"/>
  <c r="H262" i="4" s="1"/>
  <c r="J262" i="4" s="1"/>
  <c r="L262" i="4" s="1"/>
  <c r="C261" i="4"/>
  <c r="C260" i="4"/>
  <c r="G260" i="4"/>
  <c r="H260" i="4" s="1"/>
  <c r="C259" i="4"/>
  <c r="G259" i="4"/>
  <c r="H259" i="4"/>
  <c r="C258" i="4"/>
  <c r="G258" i="4"/>
  <c r="H258" i="4" s="1"/>
  <c r="J258" i="4" s="1"/>
  <c r="C257" i="4"/>
  <c r="G257" i="4"/>
  <c r="H257" i="4" s="1"/>
  <c r="J257" i="4" s="1"/>
  <c r="C256" i="4"/>
  <c r="C255" i="4"/>
  <c r="G255" i="4"/>
  <c r="H255" i="4"/>
  <c r="C254" i="4"/>
  <c r="C253" i="4"/>
  <c r="G253" i="4"/>
  <c r="H253" i="4"/>
  <c r="J253" i="4" s="1"/>
  <c r="C252" i="4"/>
  <c r="C251" i="4"/>
  <c r="G251" i="4"/>
  <c r="H251" i="4" s="1"/>
  <c r="J251" i="4" s="1"/>
  <c r="C250" i="4"/>
  <c r="G250" i="4"/>
  <c r="H250" i="4" s="1"/>
  <c r="J250" i="4" s="1"/>
  <c r="C249" i="4"/>
  <c r="G249" i="4"/>
  <c r="H249" i="4" s="1"/>
  <c r="C248" i="4"/>
  <c r="C247" i="4"/>
  <c r="G247" i="4"/>
  <c r="H247" i="4" s="1"/>
  <c r="C246" i="4"/>
  <c r="G246" i="4"/>
  <c r="H246" i="4" s="1"/>
  <c r="C245" i="4"/>
  <c r="C244" i="4"/>
  <c r="C243" i="4"/>
  <c r="C242" i="4"/>
  <c r="C241" i="4"/>
  <c r="G241" i="4"/>
  <c r="H241" i="4" s="1"/>
  <c r="J241" i="4" s="1"/>
  <c r="C240" i="4"/>
  <c r="G240" i="4"/>
  <c r="H240" i="4" s="1"/>
  <c r="C239" i="4"/>
  <c r="C238" i="4"/>
  <c r="C237" i="4"/>
  <c r="G237" i="4"/>
  <c r="H237" i="4" s="1"/>
  <c r="C236" i="4"/>
  <c r="C235" i="4"/>
  <c r="G235" i="4"/>
  <c r="H235" i="4" s="1"/>
  <c r="J235" i="4" s="1"/>
  <c r="C234" i="4"/>
  <c r="C233" i="4"/>
  <c r="G233" i="4"/>
  <c r="H233" i="4" s="1"/>
  <c r="J233" i="4" s="1"/>
  <c r="C232" i="4"/>
  <c r="G232" i="4"/>
  <c r="H232" i="4" s="1"/>
  <c r="I232" i="4" s="1"/>
  <c r="C231" i="4"/>
  <c r="C230" i="4"/>
  <c r="G230" i="4"/>
  <c r="H230" i="4" s="1"/>
  <c r="J230" i="4" s="1"/>
  <c r="L230" i="4" s="1"/>
  <c r="C229" i="4"/>
  <c r="G229" i="4"/>
  <c r="H229" i="4" s="1"/>
  <c r="C228" i="4"/>
  <c r="C227" i="4"/>
  <c r="C226" i="4"/>
  <c r="G226" i="4"/>
  <c r="H226" i="4"/>
  <c r="J226" i="4" s="1"/>
  <c r="C225" i="4"/>
  <c r="G225" i="4"/>
  <c r="H225" i="4"/>
  <c r="J225" i="4" s="1"/>
  <c r="C224" i="4"/>
  <c r="C223" i="4"/>
  <c r="C222" i="4"/>
  <c r="C221" i="4"/>
  <c r="C220" i="4"/>
  <c r="G220" i="4"/>
  <c r="H220" i="4"/>
  <c r="J220" i="4" s="1"/>
  <c r="C219" i="4"/>
  <c r="C218" i="4"/>
  <c r="C217" i="4"/>
  <c r="G217" i="4"/>
  <c r="H217" i="4"/>
  <c r="J217" i="4" s="1"/>
  <c r="C216" i="4"/>
  <c r="G216" i="4"/>
  <c r="C215" i="4"/>
  <c r="C214" i="4"/>
  <c r="G214" i="4"/>
  <c r="H214" i="4"/>
  <c r="J214" i="4"/>
  <c r="C213" i="4"/>
  <c r="C212" i="4"/>
  <c r="C211" i="4"/>
  <c r="G211" i="4"/>
  <c r="C210" i="4"/>
  <c r="C209" i="4"/>
  <c r="G209" i="4"/>
  <c r="H209" i="4"/>
  <c r="J209" i="4" s="1"/>
  <c r="C208" i="4"/>
  <c r="G208" i="4"/>
  <c r="H208" i="4"/>
  <c r="I208" i="4" s="1"/>
  <c r="L208" i="4" s="1"/>
  <c r="C207" i="4"/>
  <c r="G207" i="4"/>
  <c r="H207" i="4"/>
  <c r="J207" i="4" s="1"/>
  <c r="C206" i="4"/>
  <c r="C205" i="4"/>
  <c r="G205" i="4"/>
  <c r="H205" i="4" s="1"/>
  <c r="J205" i="4" s="1"/>
  <c r="C204" i="4"/>
  <c r="C203" i="4"/>
  <c r="G203" i="4"/>
  <c r="H203" i="4" s="1"/>
  <c r="C202" i="4"/>
  <c r="C201" i="4"/>
  <c r="G201" i="4"/>
  <c r="H201" i="4"/>
  <c r="I201" i="4" s="1"/>
  <c r="J201" i="4"/>
  <c r="C200" i="4"/>
  <c r="C199" i="4"/>
  <c r="C198" i="4"/>
  <c r="G198" i="4"/>
  <c r="H198" i="4" s="1"/>
  <c r="I198" i="4" s="1"/>
  <c r="C197" i="4"/>
  <c r="G197" i="4"/>
  <c r="H197" i="4" s="1"/>
  <c r="J197" i="4" s="1"/>
  <c r="C196" i="4"/>
  <c r="C195" i="4"/>
  <c r="C194" i="4"/>
  <c r="G194" i="4"/>
  <c r="H194" i="4"/>
  <c r="J194" i="4" s="1"/>
  <c r="C193" i="4"/>
  <c r="G193" i="4"/>
  <c r="H193" i="4" s="1"/>
  <c r="J193" i="4" s="1"/>
  <c r="C192" i="4"/>
  <c r="C191" i="4"/>
  <c r="G191" i="4"/>
  <c r="H191" i="4"/>
  <c r="J191" i="4"/>
  <c r="C190" i="4"/>
  <c r="G190" i="4"/>
  <c r="H190" i="4"/>
  <c r="C189" i="4"/>
  <c r="C188" i="4"/>
  <c r="G188" i="4"/>
  <c r="H188" i="4"/>
  <c r="C187" i="4"/>
  <c r="C186" i="4"/>
  <c r="C185" i="4"/>
  <c r="G185" i="4"/>
  <c r="H185" i="4" s="1"/>
  <c r="C184" i="4"/>
  <c r="C183" i="4"/>
  <c r="G183" i="4"/>
  <c r="H183" i="4" s="1"/>
  <c r="C182" i="4"/>
  <c r="C181" i="4"/>
  <c r="C180" i="4"/>
  <c r="G180" i="4"/>
  <c r="H180" i="4"/>
  <c r="J180" i="4"/>
  <c r="C179" i="4"/>
  <c r="G179" i="4"/>
  <c r="H179" i="4"/>
  <c r="J179" i="4" s="1"/>
  <c r="C178" i="4"/>
  <c r="G178" i="4"/>
  <c r="H178" i="4"/>
  <c r="J178" i="4"/>
  <c r="C177" i="4"/>
  <c r="G177" i="4"/>
  <c r="H177" i="4"/>
  <c r="I177" i="4" s="1"/>
  <c r="C176" i="4"/>
  <c r="G176" i="4"/>
  <c r="H176" i="4"/>
  <c r="C175" i="4"/>
  <c r="C174" i="4"/>
  <c r="C173" i="4"/>
  <c r="C172" i="4"/>
  <c r="C171" i="4"/>
  <c r="C170" i="4"/>
  <c r="C169" i="4"/>
  <c r="G169" i="4"/>
  <c r="H169" i="4"/>
  <c r="J169" i="4" s="1"/>
  <c r="C168" i="4"/>
  <c r="C167" i="4"/>
  <c r="C166" i="4"/>
  <c r="G166" i="4"/>
  <c r="H166" i="4"/>
  <c r="C165" i="4"/>
  <c r="G165" i="4"/>
  <c r="C164" i="4"/>
  <c r="G164" i="4"/>
  <c r="C163" i="4"/>
  <c r="G163" i="4"/>
  <c r="H163" i="4" s="1"/>
  <c r="I163" i="4" s="1"/>
  <c r="C162" i="4"/>
  <c r="G162" i="4"/>
  <c r="H162" i="4" s="1"/>
  <c r="J162" i="4" s="1"/>
  <c r="C161" i="4"/>
  <c r="G161" i="4"/>
  <c r="H161" i="4" s="1"/>
  <c r="C160" i="4"/>
  <c r="C159" i="4"/>
  <c r="G159" i="4"/>
  <c r="H159" i="4" s="1"/>
  <c r="C158" i="4"/>
  <c r="C157" i="4"/>
  <c r="C156" i="4"/>
  <c r="G156" i="4"/>
  <c r="C155" i="4"/>
  <c r="C154" i="4"/>
  <c r="G154" i="4"/>
  <c r="C153" i="4"/>
  <c r="G153" i="4"/>
  <c r="H153" i="4"/>
  <c r="J153" i="4"/>
  <c r="C152" i="4"/>
  <c r="C151" i="4"/>
  <c r="G151" i="4"/>
  <c r="H151" i="4"/>
  <c r="J151" i="4" s="1"/>
  <c r="C150" i="4"/>
  <c r="C149" i="4"/>
  <c r="G149" i="4"/>
  <c r="H149" i="4" s="1"/>
  <c r="J149" i="4" s="1"/>
  <c r="C148" i="4"/>
  <c r="G148" i="4"/>
  <c r="H148" i="4" s="1"/>
  <c r="C147" i="4"/>
  <c r="C146" i="4"/>
  <c r="G146" i="4"/>
  <c r="H146" i="4"/>
  <c r="C145" i="4"/>
  <c r="G145" i="4"/>
  <c r="H145" i="4"/>
  <c r="J145" i="4"/>
  <c r="C144" i="4"/>
  <c r="C143" i="4"/>
  <c r="C142" i="4"/>
  <c r="G142" i="4"/>
  <c r="H142" i="4" s="1"/>
  <c r="J142" i="4" s="1"/>
  <c r="C141" i="4"/>
  <c r="C140" i="4"/>
  <c r="G140" i="4"/>
  <c r="H140" i="4" s="1"/>
  <c r="C139" i="4"/>
  <c r="G139" i="4"/>
  <c r="H139" i="4"/>
  <c r="J139" i="4"/>
  <c r="C138" i="4"/>
  <c r="G138" i="4"/>
  <c r="H138" i="4" s="1"/>
  <c r="C137" i="4"/>
  <c r="G137" i="4"/>
  <c r="H137" i="4" s="1"/>
  <c r="C136" i="4"/>
  <c r="C135" i="4"/>
  <c r="G135" i="4"/>
  <c r="H135" i="4" s="1"/>
  <c r="J135" i="4" s="1"/>
  <c r="C134" i="4"/>
  <c r="C133" i="4"/>
  <c r="C132" i="4"/>
  <c r="G132" i="4"/>
  <c r="H132" i="4" s="1"/>
  <c r="C131" i="4"/>
  <c r="G131" i="4"/>
  <c r="H131" i="4"/>
  <c r="C130" i="4"/>
  <c r="G130" i="4"/>
  <c r="H130" i="4"/>
  <c r="C129" i="4"/>
  <c r="G129" i="4"/>
  <c r="H129" i="4" s="1"/>
  <c r="C128" i="4"/>
  <c r="G128" i="4"/>
  <c r="C127" i="4"/>
  <c r="G127" i="4"/>
  <c r="H127" i="4"/>
  <c r="I127" i="4"/>
  <c r="C126" i="4"/>
  <c r="C125" i="4"/>
  <c r="C124" i="4"/>
  <c r="G124" i="4"/>
  <c r="H124" i="4" s="1"/>
  <c r="J124" i="4" s="1"/>
  <c r="C123" i="4"/>
  <c r="G123" i="4"/>
  <c r="H123" i="4" s="1"/>
  <c r="J123" i="4" s="1"/>
  <c r="L123" i="4" s="1"/>
  <c r="C122" i="4"/>
  <c r="C121" i="4"/>
  <c r="G121" i="4"/>
  <c r="H121" i="4" s="1"/>
  <c r="J121" i="4" s="1"/>
  <c r="C120" i="4"/>
  <c r="G120" i="4"/>
  <c r="H120" i="4" s="1"/>
  <c r="J120" i="4" s="1"/>
  <c r="C119" i="4"/>
  <c r="G119" i="4"/>
  <c r="H119" i="4"/>
  <c r="J119" i="4" s="1"/>
  <c r="L119" i="4" s="1"/>
  <c r="C118" i="4"/>
  <c r="C117" i="4"/>
  <c r="G117" i="4"/>
  <c r="H117" i="4" s="1"/>
  <c r="C116" i="4"/>
  <c r="C115" i="4"/>
  <c r="G115" i="4"/>
  <c r="C114" i="4"/>
  <c r="G114" i="4"/>
  <c r="H114" i="4"/>
  <c r="J114" i="4" s="1"/>
  <c r="L114" i="4" s="1"/>
  <c r="C113" i="4"/>
  <c r="G113" i="4"/>
  <c r="H113" i="4"/>
  <c r="J113" i="4" s="1"/>
  <c r="C112" i="4"/>
  <c r="C111" i="4"/>
  <c r="G111" i="4"/>
  <c r="H111" i="4" s="1"/>
  <c r="C110" i="4"/>
  <c r="G110" i="4"/>
  <c r="H110" i="4"/>
  <c r="J110" i="4" s="1"/>
  <c r="C109" i="4"/>
  <c r="C108" i="4"/>
  <c r="G108" i="4"/>
  <c r="H108" i="4" s="1"/>
  <c r="C107" i="4"/>
  <c r="G107" i="4"/>
  <c r="H107" i="4" s="1"/>
  <c r="C106" i="4"/>
  <c r="C105" i="4"/>
  <c r="G105" i="4"/>
  <c r="H105" i="4" s="1"/>
  <c r="C104" i="4"/>
  <c r="C103" i="4"/>
  <c r="C102" i="4"/>
  <c r="C101" i="4"/>
  <c r="C100" i="4"/>
  <c r="G100" i="4"/>
  <c r="H100" i="4" s="1"/>
  <c r="J100" i="4" s="1"/>
  <c r="C99" i="4"/>
  <c r="C98" i="4"/>
  <c r="G98" i="4"/>
  <c r="H98" i="4" s="1"/>
  <c r="C97" i="4"/>
  <c r="G97" i="4"/>
  <c r="H97" i="4" s="1"/>
  <c r="C96" i="4"/>
  <c r="G96" i="4"/>
  <c r="H96" i="4" s="1"/>
  <c r="C95" i="4"/>
  <c r="C94" i="4"/>
  <c r="C93" i="4"/>
  <c r="C92" i="4"/>
  <c r="C91" i="4"/>
  <c r="G91" i="4"/>
  <c r="H91" i="4"/>
  <c r="J91" i="4" s="1"/>
  <c r="C90" i="4"/>
  <c r="G90" i="4"/>
  <c r="C89" i="4"/>
  <c r="G89" i="4"/>
  <c r="H89" i="4" s="1"/>
  <c r="J89" i="4" s="1"/>
  <c r="C88" i="4"/>
  <c r="C87" i="4"/>
  <c r="C86" i="4"/>
  <c r="C85" i="4"/>
  <c r="G85" i="4"/>
  <c r="C84" i="4"/>
  <c r="G84" i="4"/>
  <c r="H84" i="4"/>
  <c r="J84" i="4"/>
  <c r="C83" i="4"/>
  <c r="C82" i="4"/>
  <c r="G82" i="4"/>
  <c r="H82" i="4"/>
  <c r="C81" i="4"/>
  <c r="G81" i="4"/>
  <c r="H81" i="4"/>
  <c r="J81" i="4" s="1"/>
  <c r="C80" i="4"/>
  <c r="G80" i="4"/>
  <c r="H80" i="4" s="1"/>
  <c r="J80" i="4" s="1"/>
  <c r="C79" i="4"/>
  <c r="G79" i="4"/>
  <c r="H79" i="4" s="1"/>
  <c r="J79" i="4" s="1"/>
  <c r="C78" i="4"/>
  <c r="G78" i="4"/>
  <c r="C77" i="4"/>
  <c r="G77" i="4"/>
  <c r="H77" i="4"/>
  <c r="J77" i="4" s="1"/>
  <c r="C76" i="4"/>
  <c r="C75" i="4"/>
  <c r="C74" i="4"/>
  <c r="C73" i="4"/>
  <c r="G73" i="4"/>
  <c r="H73" i="4"/>
  <c r="J73" i="4"/>
  <c r="C72" i="4"/>
  <c r="C71" i="4"/>
  <c r="G71" i="4"/>
  <c r="H71" i="4"/>
  <c r="J71" i="4" s="1"/>
  <c r="C70" i="4"/>
  <c r="C69" i="4"/>
  <c r="G69" i="4"/>
  <c r="H69" i="4" s="1"/>
  <c r="C68" i="4"/>
  <c r="C67" i="4"/>
  <c r="G67" i="4"/>
  <c r="H67" i="4" s="1"/>
  <c r="C66" i="4"/>
  <c r="G66" i="4"/>
  <c r="H66" i="4" s="1"/>
  <c r="C65" i="4"/>
  <c r="G65" i="4"/>
  <c r="H65" i="4" s="1"/>
  <c r="C64" i="4"/>
  <c r="C63" i="4"/>
  <c r="C62" i="4"/>
  <c r="G62" i="4"/>
  <c r="H62" i="4"/>
  <c r="J62" i="4" s="1"/>
  <c r="C61" i="4"/>
  <c r="C60" i="4"/>
  <c r="G60" i="4"/>
  <c r="H60" i="4" s="1"/>
  <c r="J60" i="4" s="1"/>
  <c r="C59" i="4"/>
  <c r="C58" i="4"/>
  <c r="C57" i="4"/>
  <c r="G57" i="4"/>
  <c r="H57" i="4"/>
  <c r="C56" i="4"/>
  <c r="G56" i="4"/>
  <c r="H56" i="4" s="1"/>
  <c r="C55" i="4"/>
  <c r="C54" i="4"/>
  <c r="G54" i="4"/>
  <c r="H54" i="4" s="1"/>
  <c r="C53" i="4"/>
  <c r="C52" i="4"/>
  <c r="G52" i="4"/>
  <c r="H52" i="4" s="1"/>
  <c r="J52" i="4" s="1"/>
  <c r="C51" i="4"/>
  <c r="G51" i="4"/>
  <c r="H51" i="4" s="1"/>
  <c r="J51" i="4" s="1"/>
  <c r="C50" i="4"/>
  <c r="G50" i="4"/>
  <c r="H50" i="4" s="1"/>
  <c r="I50" i="4" s="1"/>
  <c r="L50" i="4" s="1"/>
  <c r="C49" i="4"/>
  <c r="G49" i="4"/>
  <c r="H49" i="4" s="1"/>
  <c r="C48" i="4"/>
  <c r="C47" i="4"/>
  <c r="G47" i="4"/>
  <c r="H47" i="4" s="1"/>
  <c r="J47" i="4" s="1"/>
  <c r="C46" i="4"/>
  <c r="C45" i="4"/>
  <c r="G45" i="4"/>
  <c r="H45" i="4"/>
  <c r="J45" i="4"/>
  <c r="C44" i="4"/>
  <c r="C43" i="4"/>
  <c r="C42" i="4"/>
  <c r="C41" i="4"/>
  <c r="G41" i="4"/>
  <c r="H41" i="4"/>
  <c r="C40" i="4"/>
  <c r="G40" i="4"/>
  <c r="H40" i="4" s="1"/>
  <c r="C39" i="4"/>
  <c r="C38" i="4"/>
  <c r="C37" i="4"/>
  <c r="G37" i="4"/>
  <c r="H37" i="4"/>
  <c r="C36" i="4"/>
  <c r="C35" i="4"/>
  <c r="G35" i="4"/>
  <c r="H35" i="4"/>
  <c r="C34" i="4"/>
  <c r="G34" i="4"/>
  <c r="H34" i="4" s="1"/>
  <c r="I34" i="4" s="1"/>
  <c r="C33" i="4"/>
  <c r="G33" i="4"/>
  <c r="H33" i="4" s="1"/>
  <c r="J33" i="4" s="1"/>
  <c r="C32" i="4"/>
  <c r="G32" i="4"/>
  <c r="H32" i="4"/>
  <c r="C31" i="4"/>
  <c r="C30" i="4"/>
  <c r="C29" i="4"/>
  <c r="G29" i="4"/>
  <c r="H29" i="4" s="1"/>
  <c r="C28" i="4"/>
  <c r="C27" i="4"/>
  <c r="G27" i="4"/>
  <c r="H27" i="4" s="1"/>
  <c r="C26" i="4"/>
  <c r="C25" i="4"/>
  <c r="G25" i="4"/>
  <c r="H25" i="4" s="1"/>
  <c r="J25" i="4" s="1"/>
  <c r="C24" i="4"/>
  <c r="G24" i="4"/>
  <c r="H24" i="4" s="1"/>
  <c r="J24" i="4" s="1"/>
  <c r="C23" i="4"/>
  <c r="G23" i="4"/>
  <c r="H23" i="4" s="1"/>
  <c r="C22" i="4"/>
  <c r="G22" i="4"/>
  <c r="H22" i="4" s="1"/>
  <c r="J22" i="4" s="1"/>
  <c r="C21" i="4"/>
  <c r="G21" i="4"/>
  <c r="H21" i="4" s="1"/>
  <c r="J21" i="4" s="1"/>
  <c r="C20" i="4"/>
  <c r="C19" i="4"/>
  <c r="G19" i="4"/>
  <c r="H19" i="4"/>
  <c r="J19" i="4"/>
  <c r="C18" i="4"/>
  <c r="G18" i="4"/>
  <c r="H18" i="4"/>
  <c r="J18" i="4"/>
  <c r="C17" i="4"/>
  <c r="G17" i="4"/>
  <c r="H17" i="4"/>
  <c r="I17" i="4" s="1"/>
  <c r="J17" i="4"/>
  <c r="C16" i="4"/>
  <c r="G16" i="4"/>
  <c r="H16" i="4" s="1"/>
  <c r="C15" i="4"/>
  <c r="G15" i="4"/>
  <c r="H15" i="4"/>
  <c r="J15" i="4"/>
  <c r="C14" i="4"/>
  <c r="G14" i="4"/>
  <c r="H14" i="4"/>
  <c r="J14" i="4"/>
  <c r="C13" i="4"/>
  <c r="C12" i="4"/>
  <c r="G12" i="4"/>
  <c r="H12" i="4"/>
  <c r="J12" i="4" s="1"/>
  <c r="C11" i="4"/>
  <c r="G11" i="4"/>
  <c r="H11" i="4"/>
  <c r="J11" i="4" s="1"/>
  <c r="C10" i="4"/>
  <c r="G10" i="4"/>
  <c r="H10" i="4"/>
  <c r="J10" i="4" s="1"/>
  <c r="C9" i="4"/>
  <c r="G9" i="4"/>
  <c r="C268" i="4"/>
  <c r="G268" i="4"/>
  <c r="H268" i="4"/>
  <c r="G265" i="4"/>
  <c r="H265" i="4"/>
  <c r="J265" i="4" s="1"/>
  <c r="G264" i="4"/>
  <c r="H264" i="4"/>
  <c r="G256" i="4"/>
  <c r="H256" i="4" s="1"/>
  <c r="I256" i="4" s="1"/>
  <c r="L256" i="4" s="1"/>
  <c r="G254" i="4"/>
  <c r="H254" i="4"/>
  <c r="J254" i="4"/>
  <c r="G248" i="4"/>
  <c r="H248" i="4" s="1"/>
  <c r="C269" i="4"/>
  <c r="G269" i="4"/>
  <c r="H269" i="4" s="1"/>
  <c r="G261" i="4"/>
  <c r="H261" i="4"/>
  <c r="G252" i="4"/>
  <c r="H252" i="4"/>
  <c r="J252" i="4"/>
  <c r="L252" i="4" s="1"/>
  <c r="G242" i="4"/>
  <c r="H242" i="4"/>
  <c r="G245" i="4"/>
  <c r="H245" i="4"/>
  <c r="J245" i="4" s="1"/>
  <c r="G238" i="4"/>
  <c r="H238" i="4"/>
  <c r="J238" i="4"/>
  <c r="G236" i="4"/>
  <c r="H236" i="4"/>
  <c r="J236" i="4"/>
  <c r="G228" i="4"/>
  <c r="H228" i="4" s="1"/>
  <c r="G222" i="4"/>
  <c r="H222" i="4"/>
  <c r="G218" i="4"/>
  <c r="H218" i="4"/>
  <c r="J218" i="4"/>
  <c r="H216" i="4"/>
  <c r="J216" i="4" s="1"/>
  <c r="G212" i="4"/>
  <c r="H212" i="4"/>
  <c r="L212" i="4" s="1"/>
  <c r="G210" i="4"/>
  <c r="H210" i="4"/>
  <c r="J210" i="4"/>
  <c r="G204" i="4"/>
  <c r="H204" i="4" s="1"/>
  <c r="G202" i="4"/>
  <c r="H202" i="4"/>
  <c r="G200" i="4"/>
  <c r="H200" i="4"/>
  <c r="G196" i="4"/>
  <c r="H196" i="4" s="1"/>
  <c r="J196" i="4" s="1"/>
  <c r="G181" i="4"/>
  <c r="H181" i="4"/>
  <c r="J181" i="4" s="1"/>
  <c r="G172" i="4"/>
  <c r="H172" i="4"/>
  <c r="J172" i="4"/>
  <c r="G144" i="4"/>
  <c r="H144" i="4" s="1"/>
  <c r="I144" i="4" s="1"/>
  <c r="G141" i="4"/>
  <c r="H141" i="4"/>
  <c r="J141" i="4" s="1"/>
  <c r="G133" i="4"/>
  <c r="H133" i="4" s="1"/>
  <c r="G112" i="4"/>
  <c r="H112" i="4"/>
  <c r="G106" i="4"/>
  <c r="H106" i="4" s="1"/>
  <c r="G103" i="4"/>
  <c r="H103" i="4"/>
  <c r="G101" i="4"/>
  <c r="H101" i="4"/>
  <c r="J101" i="4"/>
  <c r="G93" i="4"/>
  <c r="H93" i="4" s="1"/>
  <c r="J93" i="4" s="1"/>
  <c r="G87" i="4"/>
  <c r="H87" i="4" s="1"/>
  <c r="J87" i="4" s="1"/>
  <c r="G86" i="4"/>
  <c r="H86" i="4"/>
  <c r="J86" i="4" s="1"/>
  <c r="H78" i="4"/>
  <c r="G70" i="4"/>
  <c r="H70" i="4" s="1"/>
  <c r="G44" i="4"/>
  <c r="H44" i="4"/>
  <c r="J44" i="4" s="1"/>
  <c r="G42" i="4"/>
  <c r="H42" i="4" s="1"/>
  <c r="J42" i="4"/>
  <c r="G39" i="4"/>
  <c r="H39" i="4" s="1"/>
  <c r="I39" i="4"/>
  <c r="G30" i="4"/>
  <c r="H30" i="4" s="1"/>
  <c r="J30" i="4" s="1"/>
  <c r="I30" i="4"/>
  <c r="L30" i="4" s="1"/>
  <c r="G28" i="4"/>
  <c r="H28" i="4"/>
  <c r="J28" i="4"/>
  <c r="G20" i="4"/>
  <c r="H20" i="4" s="1"/>
  <c r="G13" i="4"/>
  <c r="H13" i="4"/>
  <c r="G175" i="4"/>
  <c r="H175" i="4" s="1"/>
  <c r="G174" i="4"/>
  <c r="H174" i="4" s="1"/>
  <c r="G231" i="4"/>
  <c r="H231" i="4"/>
  <c r="J231" i="4" s="1"/>
  <c r="G187" i="4"/>
  <c r="H187" i="4" s="1"/>
  <c r="G227" i="4"/>
  <c r="H227" i="4" s="1"/>
  <c r="G195" i="4"/>
  <c r="H195" i="4" s="1"/>
  <c r="G75" i="4"/>
  <c r="H75" i="4"/>
  <c r="I75" i="4" s="1"/>
  <c r="G83" i="4"/>
  <c r="H83" i="4" s="1"/>
  <c r="I83" i="4" s="1"/>
  <c r="G147" i="4"/>
  <c r="H147" i="4" s="1"/>
  <c r="J147" i="4" s="1"/>
  <c r="H211" i="4"/>
  <c r="J211" i="4" s="1"/>
  <c r="G155" i="4"/>
  <c r="H155" i="4" s="1"/>
  <c r="J155" i="4"/>
  <c r="G219" i="4"/>
  <c r="H219" i="4" s="1"/>
  <c r="J219" i="4" s="1"/>
  <c r="G99" i="4"/>
  <c r="H99" i="4" s="1"/>
  <c r="G171" i="4"/>
  <c r="H171" i="4" s="1"/>
  <c r="J171" i="4" s="1"/>
  <c r="H115" i="4"/>
  <c r="G186" i="4"/>
  <c r="H186" i="4" s="1"/>
  <c r="G63" i="4"/>
  <c r="H63" i="4" s="1"/>
  <c r="G170" i="4"/>
  <c r="H170" i="4" s="1"/>
  <c r="J170" i="4" s="1"/>
  <c r="G223" i="4"/>
  <c r="H223" i="4" s="1"/>
  <c r="J223" i="4" s="1"/>
  <c r="G36" i="4"/>
  <c r="H36" i="4" s="1"/>
  <c r="G64" i="4"/>
  <c r="H64" i="4"/>
  <c r="G74" i="4"/>
  <c r="H74" i="4" s="1"/>
  <c r="J74" i="4" s="1"/>
  <c r="L74" i="4"/>
  <c r="H164" i="4"/>
  <c r="G213" i="4"/>
  <c r="H213" i="4"/>
  <c r="J213" i="4" s="1"/>
  <c r="G68" i="4"/>
  <c r="H68" i="4" s="1"/>
  <c r="G31" i="4"/>
  <c r="H31" i="4"/>
  <c r="J31" i="4" s="1"/>
  <c r="L31" i="4" s="1"/>
  <c r="G43" i="4"/>
  <c r="H43" i="4" s="1"/>
  <c r="J43" i="4" s="1"/>
  <c r="G26" i="4"/>
  <c r="H26" i="4" s="1"/>
  <c r="J26" i="4" s="1"/>
  <c r="G46" i="4"/>
  <c r="H46" i="4" s="1"/>
  <c r="G88" i="4"/>
  <c r="H88" i="4"/>
  <c r="J88" i="4" s="1"/>
  <c r="G158" i="4"/>
  <c r="H158" i="4" s="1"/>
  <c r="G243" i="4"/>
  <c r="H243" i="4" s="1"/>
  <c r="J243" i="4" s="1"/>
  <c r="G53" i="4"/>
  <c r="H53" i="4" s="1"/>
  <c r="G59" i="4"/>
  <c r="H59" i="4"/>
  <c r="G38" i="4"/>
  <c r="H38" i="4" s="1"/>
  <c r="J38" i="4" s="1"/>
  <c r="G48" i="4"/>
  <c r="H48" i="4" s="1"/>
  <c r="I16" i="4"/>
  <c r="L16" i="4" s="1"/>
  <c r="G55" i="4"/>
  <c r="H55" i="4" s="1"/>
  <c r="J55" i="4" s="1"/>
  <c r="G72" i="4"/>
  <c r="H72" i="4" s="1"/>
  <c r="G102" i="4"/>
  <c r="H102" i="4" s="1"/>
  <c r="J102" i="4" s="1"/>
  <c r="G76" i="4"/>
  <c r="H76" i="4" s="1"/>
  <c r="J76" i="4" s="1"/>
  <c r="G92" i="4"/>
  <c r="H92" i="4"/>
  <c r="J92" i="4" s="1"/>
  <c r="G116" i="4"/>
  <c r="H116" i="4"/>
  <c r="J116" i="4" s="1"/>
  <c r="H156" i="4"/>
  <c r="J156" i="4" s="1"/>
  <c r="G244" i="4"/>
  <c r="H244" i="4"/>
  <c r="J244" i="4" s="1"/>
  <c r="G61" i="4"/>
  <c r="H61" i="4" s="1"/>
  <c r="I61" i="4" s="1"/>
  <c r="J61" i="4"/>
  <c r="H85" i="4"/>
  <c r="G109" i="4"/>
  <c r="H109" i="4"/>
  <c r="J109" i="4" s="1"/>
  <c r="L109" i="4" s="1"/>
  <c r="G125" i="4"/>
  <c r="H125" i="4" s="1"/>
  <c r="I125" i="4" s="1"/>
  <c r="G157" i="4"/>
  <c r="H157" i="4" s="1"/>
  <c r="H165" i="4"/>
  <c r="J165" i="4" s="1"/>
  <c r="G173" i="4"/>
  <c r="H173" i="4" s="1"/>
  <c r="G189" i="4"/>
  <c r="H189" i="4" s="1"/>
  <c r="G221" i="4"/>
  <c r="H221" i="4" s="1"/>
  <c r="I221" i="4" s="1"/>
  <c r="G94" i="4"/>
  <c r="H94" i="4"/>
  <c r="G118" i="4"/>
  <c r="H118" i="4"/>
  <c r="I118" i="4" s="1"/>
  <c r="G126" i="4"/>
  <c r="H126" i="4" s="1"/>
  <c r="I126" i="4" s="1"/>
  <c r="L126" i="4" s="1"/>
  <c r="G134" i="4"/>
  <c r="H134" i="4" s="1"/>
  <c r="J134" i="4" s="1"/>
  <c r="G150" i="4"/>
  <c r="H150" i="4"/>
  <c r="J150" i="4" s="1"/>
  <c r="G182" i="4"/>
  <c r="H182" i="4"/>
  <c r="J182" i="4" s="1"/>
  <c r="L182" i="4" s="1"/>
  <c r="G206" i="4"/>
  <c r="H206" i="4" s="1"/>
  <c r="G95" i="4"/>
  <c r="H95" i="4"/>
  <c r="J95" i="4" s="1"/>
  <c r="G143" i="4"/>
  <c r="H143" i="4"/>
  <c r="I143" i="4" s="1"/>
  <c r="J143" i="4"/>
  <c r="G167" i="4"/>
  <c r="H167" i="4" s="1"/>
  <c r="J167" i="4" s="1"/>
  <c r="L167" i="4" s="1"/>
  <c r="G199" i="4"/>
  <c r="H199" i="4" s="1"/>
  <c r="J199" i="4" s="1"/>
  <c r="G215" i="4"/>
  <c r="H215" i="4"/>
  <c r="J215" i="4" s="1"/>
  <c r="G239" i="4"/>
  <c r="H239" i="4" s="1"/>
  <c r="J239" i="4"/>
  <c r="G104" i="4"/>
  <c r="H104" i="4" s="1"/>
  <c r="H128" i="4"/>
  <c r="J128" i="4"/>
  <c r="G136" i="4"/>
  <c r="H136" i="4" s="1"/>
  <c r="G152" i="4"/>
  <c r="H152" i="4"/>
  <c r="J152" i="4" s="1"/>
  <c r="G160" i="4"/>
  <c r="H160" i="4" s="1"/>
  <c r="I160" i="4"/>
  <c r="G168" i="4"/>
  <c r="H168" i="4" s="1"/>
  <c r="G184" i="4"/>
  <c r="H184" i="4"/>
  <c r="I184" i="4" s="1"/>
  <c r="L184" i="4" s="1"/>
  <c r="G192" i="4"/>
  <c r="H192" i="4" s="1"/>
  <c r="J192" i="4" s="1"/>
  <c r="G224" i="4"/>
  <c r="H224" i="4" s="1"/>
  <c r="I224" i="4" s="1"/>
  <c r="G58" i="4"/>
  <c r="H58" i="4"/>
  <c r="J58" i="4" s="1"/>
  <c r="H90" i="4"/>
  <c r="J90" i="4" s="1"/>
  <c r="G122" i="4"/>
  <c r="H122" i="4"/>
  <c r="J122" i="4" s="1"/>
  <c r="H154" i="4"/>
  <c r="J154" i="4"/>
  <c r="G234" i="4"/>
  <c r="H234" i="4" s="1"/>
  <c r="I234" i="4" s="1"/>
  <c r="C8" i="4"/>
  <c r="I86" i="4"/>
  <c r="I119" i="4"/>
  <c r="I225" i="4"/>
  <c r="L225" i="4" s="1"/>
  <c r="I205" i="4"/>
  <c r="L205" i="4" s="1"/>
  <c r="I226" i="4"/>
  <c r="L226" i="4" s="1"/>
  <c r="I197" i="4"/>
  <c r="I153" i="4"/>
  <c r="L153" i="4" s="1"/>
  <c r="L15" i="4"/>
  <c r="I15" i="4"/>
  <c r="I246" i="4"/>
  <c r="I196" i="4"/>
  <c r="L196" i="4"/>
  <c r="L197" i="4"/>
  <c r="I11" i="4"/>
  <c r="I18" i="4"/>
  <c r="L18" i="4"/>
  <c r="I49" i="4"/>
  <c r="I91" i="4"/>
  <c r="L91" i="4" s="1"/>
  <c r="I169" i="4"/>
  <c r="L169" i="4" s="1"/>
  <c r="I101" i="4"/>
  <c r="L101" i="4"/>
  <c r="I73" i="4"/>
  <c r="L73" i="4"/>
  <c r="I249" i="4"/>
  <c r="I120" i="4"/>
  <c r="I179" i="4"/>
  <c r="L179" i="4" s="1"/>
  <c r="I43" i="4"/>
  <c r="I209" i="4"/>
  <c r="L209" i="4" s="1"/>
  <c r="I74" i="4"/>
  <c r="I81" i="4"/>
  <c r="L81" i="4" s="1"/>
  <c r="I114" i="4"/>
  <c r="I240" i="4"/>
  <c r="I156" i="4"/>
  <c r="I241" i="4"/>
  <c r="L241" i="4"/>
  <c r="I87" i="4"/>
  <c r="L87" i="4" s="1"/>
  <c r="I31" i="4"/>
  <c r="I216" i="4"/>
  <c r="I264" i="4"/>
  <c r="I145" i="4"/>
  <c r="L145" i="4"/>
  <c r="I128" i="4"/>
  <c r="I19" i="4"/>
  <c r="L19" i="4"/>
  <c r="I141" i="4"/>
  <c r="H9" i="4"/>
  <c r="H8" i="4" s="1"/>
  <c r="G8" i="4"/>
  <c r="I180" i="4"/>
  <c r="L180" i="4" s="1"/>
  <c r="I252" i="4"/>
  <c r="I178" i="4"/>
  <c r="L178" i="4"/>
  <c r="I214" i="4"/>
  <c r="L214" i="4" s="1"/>
  <c r="I139" i="4"/>
  <c r="L139" i="4"/>
  <c r="I45" i="4"/>
  <c r="I84" i="4"/>
  <c r="L84" i="4" s="1"/>
  <c r="I140" i="4"/>
  <c r="I220" i="4"/>
  <c r="L220" i="4" s="1"/>
  <c r="I247" i="4"/>
  <c r="I62" i="4"/>
  <c r="L62" i="4" s="1"/>
  <c r="I210" i="4"/>
  <c r="L210" i="4" s="1"/>
  <c r="I108" i="4"/>
  <c r="I38" i="4"/>
  <c r="L38" i="4"/>
  <c r="I60" i="4"/>
  <c r="I162" i="4"/>
  <c r="L162" i="4" s="1"/>
  <c r="I267" i="4"/>
  <c r="L267" i="4" s="1"/>
  <c r="I172" i="4"/>
  <c r="L172" i="4"/>
  <c r="I102" i="4"/>
  <c r="L102" i="4" s="1"/>
  <c r="I238" i="4"/>
  <c r="L238" i="4" s="1"/>
  <c r="I24" i="4"/>
  <c r="L24" i="4" s="1"/>
  <c r="I47" i="4"/>
  <c r="I51" i="4"/>
  <c r="L51" i="4"/>
  <c r="I113" i="4"/>
  <c r="L113" i="4"/>
  <c r="I28" i="4"/>
  <c r="L28" i="4" s="1"/>
  <c r="I245" i="4"/>
  <c r="L245" i="4"/>
  <c r="I248" i="4"/>
  <c r="I71" i="4"/>
  <c r="L71" i="4" s="1"/>
  <c r="I77" i="4"/>
  <c r="L77" i="4"/>
  <c r="I121" i="4"/>
  <c r="L121" i="4" s="1"/>
  <c r="I217" i="4"/>
  <c r="L217" i="4" s="1"/>
  <c r="L201" i="4"/>
  <c r="J82" i="4"/>
  <c r="I82" i="4"/>
  <c r="L82" i="4" s="1"/>
  <c r="J97" i="4"/>
  <c r="L97" i="4"/>
  <c r="I97" i="4"/>
  <c r="J138" i="4"/>
  <c r="I138" i="4"/>
  <c r="L138" i="4" s="1"/>
  <c r="J50" i="4"/>
  <c r="J54" i="4"/>
  <c r="I54" i="4"/>
  <c r="L54" i="4" s="1"/>
  <c r="J255" i="4"/>
  <c r="I255" i="4"/>
  <c r="L255" i="4"/>
  <c r="J29" i="4"/>
  <c r="I29" i="4"/>
  <c r="L29" i="4"/>
  <c r="I130" i="4"/>
  <c r="J130" i="4"/>
  <c r="J237" i="4"/>
  <c r="I237" i="4"/>
  <c r="L237" i="4"/>
  <c r="J268" i="4"/>
  <c r="I268" i="4"/>
  <c r="L268" i="4" s="1"/>
  <c r="J41" i="4"/>
  <c r="I41" i="4"/>
  <c r="L41" i="4"/>
  <c r="I104" i="4"/>
  <c r="I123" i="4"/>
  <c r="J161" i="4"/>
  <c r="I161" i="4"/>
  <c r="J32" i="4"/>
  <c r="I32" i="4"/>
  <c r="L32" i="4" s="1"/>
  <c r="J137" i="4"/>
  <c r="L137" i="4"/>
  <c r="I137" i="4"/>
  <c r="J59" i="4"/>
  <c r="I59" i="4"/>
  <c r="L59" i="4" s="1"/>
  <c r="I191" i="4"/>
  <c r="L191" i="4"/>
  <c r="J127" i="4"/>
  <c r="L127" i="4"/>
  <c r="L156" i="4"/>
  <c r="I14" i="4"/>
  <c r="L14" i="4" s="1"/>
  <c r="J163" i="4"/>
  <c r="I149" i="4"/>
  <c r="L149" i="4"/>
  <c r="I207" i="4"/>
  <c r="L207" i="4" s="1"/>
  <c r="L120" i="4"/>
  <c r="I88" i="4"/>
  <c r="L88" i="4" s="1"/>
  <c r="I147" i="4"/>
  <c r="I90" i="4"/>
  <c r="L90" i="4" s="1"/>
  <c r="I110" i="4"/>
  <c r="L110" i="4"/>
  <c r="I257" i="4"/>
  <c r="L257" i="4" s="1"/>
  <c r="I181" i="4"/>
  <c r="J263" i="4"/>
  <c r="L263" i="4"/>
  <c r="J37" i="4"/>
  <c r="I37" i="4"/>
  <c r="L37" i="4"/>
  <c r="I230" i="4"/>
  <c r="I215" i="4"/>
  <c r="L215" i="4" s="1"/>
  <c r="J200" i="4"/>
  <c r="I200" i="4"/>
  <c r="L200" i="4" s="1"/>
  <c r="J242" i="4"/>
  <c r="I242" i="4"/>
  <c r="L242" i="4" s="1"/>
  <c r="J40" i="4"/>
  <c r="L40" i="4"/>
  <c r="I40" i="4"/>
  <c r="J111" i="4"/>
  <c r="I111" i="4"/>
  <c r="L111" i="4" s="1"/>
  <c r="J212" i="4"/>
  <c r="I212" i="4"/>
  <c r="J221" i="4"/>
  <c r="J136" i="4"/>
  <c r="I136" i="4"/>
  <c r="J68" i="4"/>
  <c r="I68" i="4"/>
  <c r="L68" i="4" s="1"/>
  <c r="I262" i="4"/>
  <c r="J106" i="4"/>
  <c r="I106" i="4"/>
  <c r="L106" i="4" s="1"/>
  <c r="J129" i="4"/>
  <c r="L129" i="4"/>
  <c r="I129" i="4"/>
  <c r="J146" i="4"/>
  <c r="I146" i="4"/>
  <c r="L146" i="4" s="1"/>
  <c r="J176" i="4"/>
  <c r="I176" i="4"/>
  <c r="L176" i="4" s="1"/>
  <c r="J259" i="4"/>
  <c r="I259" i="4"/>
  <c r="L259" i="4" s="1"/>
  <c r="J20" i="4"/>
  <c r="L20" i="4" s="1"/>
  <c r="I20" i="4"/>
  <c r="J56" i="4"/>
  <c r="L56" i="4"/>
  <c r="I56" i="4"/>
  <c r="I167" i="4"/>
  <c r="I254" i="4"/>
  <c r="L254" i="4" s="1"/>
  <c r="I9" i="4"/>
  <c r="I8" i="4"/>
  <c r="I265" i="4"/>
  <c r="L265" i="4" s="1"/>
  <c r="I236" i="4"/>
  <c r="L236" i="4" s="1"/>
  <c r="I243" i="4"/>
  <c r="I42" i="4"/>
  <c r="L42" i="4"/>
  <c r="I52" i="4"/>
  <c r="J256" i="4"/>
  <c r="J35" i="4"/>
  <c r="L35" i="4" s="1"/>
  <c r="I35" i="4"/>
  <c r="J132" i="4"/>
  <c r="I132" i="4"/>
  <c r="J190" i="4"/>
  <c r="I190" i="4"/>
  <c r="L190" i="4" s="1"/>
  <c r="J168" i="4"/>
  <c r="I92" i="4"/>
  <c r="I80" i="4"/>
  <c r="L80" i="4" s="1"/>
  <c r="J64" i="4"/>
  <c r="I96" i="4"/>
  <c r="L96" i="4"/>
  <c r="I116" i="4"/>
  <c r="L116" i="4" s="1"/>
  <c r="I239" i="4"/>
  <c r="L239" i="4"/>
  <c r="L141" i="4"/>
  <c r="I142" i="4"/>
  <c r="L142" i="4"/>
  <c r="I58" i="4"/>
  <c r="L58" i="4" s="1"/>
  <c r="I22" i="4"/>
  <c r="L22" i="4" s="1"/>
  <c r="I109" i="4"/>
  <c r="J264" i="4"/>
  <c r="L264" i="4"/>
  <c r="L163" i="4"/>
  <c r="J166" i="4"/>
  <c r="I166" i="4"/>
  <c r="J16" i="4"/>
  <c r="J177" i="4"/>
  <c r="L177" i="4"/>
  <c r="J206" i="4"/>
  <c r="J186" i="4"/>
  <c r="L186" i="4" s="1"/>
  <c r="I89" i="4"/>
  <c r="L89" i="4" s="1"/>
  <c r="I151" i="4"/>
  <c r="L151" i="4" s="1"/>
  <c r="J13" i="4"/>
  <c r="I13" i="4"/>
  <c r="L13" i="4" s="1"/>
  <c r="J240" i="4"/>
  <c r="L240" i="4" s="1"/>
  <c r="J184" i="4"/>
  <c r="I12" i="4"/>
  <c r="L12" i="4"/>
  <c r="I154" i="4"/>
  <c r="L154" i="4" s="1"/>
  <c r="L52" i="4"/>
  <c r="I155" i="4"/>
  <c r="L155" i="4"/>
  <c r="I64" i="4"/>
  <c r="L64" i="4" s="1"/>
  <c r="I219" i="4"/>
  <c r="L219" i="4"/>
  <c r="L86" i="4"/>
  <c r="I168" i="4"/>
  <c r="L168" i="4" s="1"/>
  <c r="I206" i="4"/>
  <c r="I186" i="4"/>
  <c r="J78" i="4"/>
  <c r="I78" i="4"/>
  <c r="J260" i="4"/>
  <c r="L260" i="4" s="1"/>
  <c r="I260" i="4"/>
  <c r="J248" i="4"/>
  <c r="L248" i="4"/>
  <c r="J232" i="4"/>
  <c r="L232" i="4"/>
  <c r="I250" i="4"/>
  <c r="L250" i="4"/>
  <c r="J126" i="4"/>
  <c r="J144" i="4"/>
  <c r="L144" i="4"/>
  <c r="I26" i="4"/>
  <c r="J160" i="4"/>
  <c r="L160" i="4"/>
  <c r="J173" i="4"/>
  <c r="L173" i="4" s="1"/>
  <c r="I173" i="4"/>
  <c r="J112" i="4"/>
  <c r="I112" i="4"/>
  <c r="L112" i="4"/>
  <c r="J57" i="4"/>
  <c r="I57" i="4"/>
  <c r="L57" i="4" s="1"/>
  <c r="J188" i="4"/>
  <c r="I188" i="4"/>
  <c r="L188" i="4" s="1"/>
  <c r="J96" i="4"/>
  <c r="I25" i="4"/>
  <c r="L25" i="4"/>
  <c r="L92" i="4"/>
  <c r="I231" i="4"/>
  <c r="I218" i="4"/>
  <c r="L218" i="4" s="1"/>
  <c r="J224" i="4"/>
  <c r="I182" i="4"/>
  <c r="J115" i="4"/>
  <c r="I115" i="4"/>
  <c r="L115" i="4"/>
  <c r="J34" i="4"/>
  <c r="J131" i="4"/>
  <c r="I131" i="4"/>
  <c r="L131" i="4" s="1"/>
  <c r="J208" i="4"/>
  <c r="L128" i="4"/>
  <c r="L216" i="4"/>
  <c r="I21" i="4"/>
  <c r="L21" i="4" s="1"/>
  <c r="L206" i="4"/>
  <c r="L136" i="4"/>
  <c r="L161" i="4"/>
  <c r="L130" i="4"/>
  <c r="L166" i="4"/>
  <c r="L132" i="4"/>
  <c r="L78" i="4"/>
  <c r="R14" i="4" l="1"/>
  <c r="Q14" i="4"/>
  <c r="T14" i="4" s="1"/>
  <c r="R26" i="4"/>
  <c r="Q26" i="4"/>
  <c r="T26" i="4"/>
  <c r="R42" i="4"/>
  <c r="Q42" i="4"/>
  <c r="T42" i="4" s="1"/>
  <c r="R54" i="4"/>
  <c r="Q54" i="4"/>
  <c r="T54" i="4"/>
  <c r="R13" i="4"/>
  <c r="T13" i="4" s="1"/>
  <c r="Q13" i="4"/>
  <c r="T17" i="4"/>
  <c r="R17" i="4"/>
  <c r="Q17" i="4"/>
  <c r="R21" i="4"/>
  <c r="Q21" i="4"/>
  <c r="T21" i="4" s="1"/>
  <c r="T25" i="4"/>
  <c r="R25" i="4"/>
  <c r="Q25" i="4"/>
  <c r="R29" i="4"/>
  <c r="Q29" i="4"/>
  <c r="T29" i="4" s="1"/>
  <c r="R33" i="4"/>
  <c r="Q33" i="4"/>
  <c r="T33" i="4" s="1"/>
  <c r="R37" i="4"/>
  <c r="T37" i="4" s="1"/>
  <c r="Q37" i="4"/>
  <c r="R41" i="4"/>
  <c r="Q41" i="4"/>
  <c r="T41" i="4" s="1"/>
  <c r="R45" i="4"/>
  <c r="T45" i="4" s="1"/>
  <c r="Q45" i="4"/>
  <c r="R49" i="4"/>
  <c r="T49" i="4" s="1"/>
  <c r="Q49" i="4"/>
  <c r="R53" i="4"/>
  <c r="Q53" i="4"/>
  <c r="T53" i="4" s="1"/>
  <c r="T57" i="4"/>
  <c r="R57" i="4"/>
  <c r="Q57" i="4"/>
  <c r="R61" i="4"/>
  <c r="Q61" i="4"/>
  <c r="T61" i="4" s="1"/>
  <c r="Q64" i="4"/>
  <c r="R64" i="4"/>
  <c r="T64" i="4" s="1"/>
  <c r="R189" i="4"/>
  <c r="T189" i="4" s="1"/>
  <c r="Q189" i="4"/>
  <c r="R10" i="4"/>
  <c r="Q10" i="4"/>
  <c r="T10" i="4"/>
  <c r="R22" i="4"/>
  <c r="Q22" i="4"/>
  <c r="T22" i="4" s="1"/>
  <c r="R30" i="4"/>
  <c r="T30" i="4" s="1"/>
  <c r="Q30" i="4"/>
  <c r="R46" i="4"/>
  <c r="Q46" i="4"/>
  <c r="T46" i="4"/>
  <c r="R58" i="4"/>
  <c r="T58" i="4" s="1"/>
  <c r="Q58" i="4"/>
  <c r="R67" i="4"/>
  <c r="Q67" i="4"/>
  <c r="T67" i="4" s="1"/>
  <c r="R90" i="4"/>
  <c r="Q90" i="4"/>
  <c r="T90" i="4" s="1"/>
  <c r="R149" i="4"/>
  <c r="T149" i="4"/>
  <c r="Q149" i="4"/>
  <c r="R65" i="4"/>
  <c r="Q65" i="4"/>
  <c r="T65" i="4" s="1"/>
  <c r="R78" i="4"/>
  <c r="T78" i="4" s="1"/>
  <c r="Q78" i="4"/>
  <c r="T11" i="4"/>
  <c r="R11" i="4"/>
  <c r="Q11" i="4"/>
  <c r="R15" i="4"/>
  <c r="Q15" i="4"/>
  <c r="T15" i="4" s="1"/>
  <c r="T19" i="4"/>
  <c r="R19" i="4"/>
  <c r="Q19" i="4"/>
  <c r="R23" i="4"/>
  <c r="Q23" i="4"/>
  <c r="T23" i="4" s="1"/>
  <c r="R27" i="4"/>
  <c r="Q27" i="4"/>
  <c r="T27" i="4" s="1"/>
  <c r="R31" i="4"/>
  <c r="T31" i="4" s="1"/>
  <c r="Q31" i="4"/>
  <c r="R35" i="4"/>
  <c r="Q35" i="4"/>
  <c r="T35" i="4" s="1"/>
  <c r="R39" i="4"/>
  <c r="T39" i="4" s="1"/>
  <c r="Q39" i="4"/>
  <c r="T43" i="4"/>
  <c r="R43" i="4"/>
  <c r="Q43" i="4"/>
  <c r="R47" i="4"/>
  <c r="Q47" i="4"/>
  <c r="T47" i="4" s="1"/>
  <c r="T51" i="4"/>
  <c r="R51" i="4"/>
  <c r="Q51" i="4"/>
  <c r="R55" i="4"/>
  <c r="Q55" i="4"/>
  <c r="T55" i="4" s="1"/>
  <c r="R59" i="4"/>
  <c r="Q59" i="4"/>
  <c r="T59" i="4" s="1"/>
  <c r="R68" i="4"/>
  <c r="T68" i="4" s="1"/>
  <c r="Q68" i="4"/>
  <c r="R38" i="4"/>
  <c r="Q38" i="4"/>
  <c r="T38" i="4"/>
  <c r="R82" i="4"/>
  <c r="T82" i="4" s="1"/>
  <c r="Q82" i="4"/>
  <c r="R18" i="4"/>
  <c r="T18" i="4" s="1"/>
  <c r="Q18" i="4"/>
  <c r="R50" i="4"/>
  <c r="Q50" i="4"/>
  <c r="T50" i="4"/>
  <c r="T12" i="4"/>
  <c r="Q12" i="4"/>
  <c r="R12" i="4"/>
  <c r="Q16" i="4"/>
  <c r="T16" i="4"/>
  <c r="R16" i="4"/>
  <c r="Q20" i="4"/>
  <c r="R20" i="4"/>
  <c r="T20" i="4" s="1"/>
  <c r="R24" i="4"/>
  <c r="T24" i="4"/>
  <c r="Q24" i="4"/>
  <c r="R28" i="4"/>
  <c r="Q28" i="4"/>
  <c r="T28" i="4" s="1"/>
  <c r="Q32" i="4"/>
  <c r="T32" i="4" s="1"/>
  <c r="R32" i="4"/>
  <c r="Q36" i="4"/>
  <c r="T36" i="4" s="1"/>
  <c r="R36" i="4"/>
  <c r="Q40" i="4"/>
  <c r="T40" i="4" s="1"/>
  <c r="R40" i="4"/>
  <c r="T44" i="4"/>
  <c r="R44" i="4"/>
  <c r="Q44" i="4"/>
  <c r="R48" i="4"/>
  <c r="T48" i="4"/>
  <c r="Q48" i="4"/>
  <c r="Q52" i="4"/>
  <c r="T52" i="4" s="1"/>
  <c r="R52" i="4"/>
  <c r="Q56" i="4"/>
  <c r="T56" i="4"/>
  <c r="R56" i="4"/>
  <c r="Q60" i="4"/>
  <c r="T60" i="4" s="1"/>
  <c r="R60" i="4"/>
  <c r="R69" i="4"/>
  <c r="Q69" i="4"/>
  <c r="T69" i="4" s="1"/>
  <c r="R34" i="4"/>
  <c r="Q34" i="4"/>
  <c r="T34" i="4" s="1"/>
  <c r="R63" i="4"/>
  <c r="Q63" i="4"/>
  <c r="T63" i="4" s="1"/>
  <c r="T86" i="4"/>
  <c r="R86" i="4"/>
  <c r="Q95" i="4"/>
  <c r="Q148" i="4"/>
  <c r="R148" i="4"/>
  <c r="T148" i="4" s="1"/>
  <c r="Q84" i="4"/>
  <c r="T84" i="4" s="1"/>
  <c r="R95" i="4"/>
  <c r="T95" i="4" s="1"/>
  <c r="R118" i="4"/>
  <c r="R77" i="4"/>
  <c r="Q99" i="4"/>
  <c r="T99" i="4" s="1"/>
  <c r="T115" i="4"/>
  <c r="Q115" i="4"/>
  <c r="T131" i="4"/>
  <c r="Q131" i="4"/>
  <c r="R145" i="4"/>
  <c r="R156" i="4"/>
  <c r="T173" i="4"/>
  <c r="R173" i="4"/>
  <c r="Q173" i="4"/>
  <c r="T71" i="4"/>
  <c r="R73" i="4"/>
  <c r="T73" i="4" s="1"/>
  <c r="Q75" i="4"/>
  <c r="T75" i="4" s="1"/>
  <c r="Q77" i="4"/>
  <c r="T77" i="4" s="1"/>
  <c r="R97" i="4"/>
  <c r="T97" i="4" s="1"/>
  <c r="R99" i="4"/>
  <c r="R106" i="4"/>
  <c r="T106" i="4" s="1"/>
  <c r="R113" i="4"/>
  <c r="T113" i="4"/>
  <c r="R115" i="4"/>
  <c r="T122" i="4"/>
  <c r="R122" i="4"/>
  <c r="R129" i="4"/>
  <c r="T129" i="4" s="1"/>
  <c r="R131" i="4"/>
  <c r="R138" i="4"/>
  <c r="T138" i="4" s="1"/>
  <c r="Q145" i="4"/>
  <c r="T145" i="4" s="1"/>
  <c r="R151" i="4"/>
  <c r="Q151" i="4"/>
  <c r="T151" i="4" s="1"/>
  <c r="Q156" i="4"/>
  <c r="T156" i="4" s="1"/>
  <c r="R180" i="4"/>
  <c r="Q180" i="4"/>
  <c r="T180" i="4" s="1"/>
  <c r="Q111" i="4"/>
  <c r="T111" i="4" s="1"/>
  <c r="Q143" i="4"/>
  <c r="T143" i="4" s="1"/>
  <c r="R193" i="4"/>
  <c r="T193" i="4" s="1"/>
  <c r="Q193" i="4"/>
  <c r="R215" i="4"/>
  <c r="R243" i="4"/>
  <c r="Q243" i="4"/>
  <c r="T243" i="4" s="1"/>
  <c r="R253" i="4"/>
  <c r="T253" i="4" s="1"/>
  <c r="Q253" i="4"/>
  <c r="Q80" i="4"/>
  <c r="T88" i="4"/>
  <c r="T91" i="4"/>
  <c r="Q91" i="4"/>
  <c r="Q100" i="4"/>
  <c r="T100" i="4" s="1"/>
  <c r="T104" i="4"/>
  <c r="Q107" i="4"/>
  <c r="Q116" i="4"/>
  <c r="Q118" i="4"/>
  <c r="T118" i="4" s="1"/>
  <c r="T123" i="4"/>
  <c r="Q123" i="4"/>
  <c r="Q132" i="4"/>
  <c r="T132" i="4" s="1"/>
  <c r="Q139" i="4"/>
  <c r="T139" i="4" s="1"/>
  <c r="R146" i="4"/>
  <c r="R160" i="4"/>
  <c r="T160" i="4"/>
  <c r="R178" i="4"/>
  <c r="T178" i="4" s="1"/>
  <c r="Q178" i="4"/>
  <c r="R187" i="4"/>
  <c r="Q187" i="4"/>
  <c r="T187" i="4" s="1"/>
  <c r="R194" i="4"/>
  <c r="T194" i="4" s="1"/>
  <c r="Q194" i="4"/>
  <c r="Q215" i="4"/>
  <c r="T215" i="4" s="1"/>
  <c r="R258" i="4"/>
  <c r="T258" i="4" s="1"/>
  <c r="Q258" i="4"/>
  <c r="Q86" i="4"/>
  <c r="R93" i="4"/>
  <c r="T93" i="4"/>
  <c r="R102" i="4"/>
  <c r="T102" i="4" s="1"/>
  <c r="R111" i="4"/>
  <c r="R125" i="4"/>
  <c r="T125" i="4" s="1"/>
  <c r="R134" i="4"/>
  <c r="T134" i="4" s="1"/>
  <c r="R141" i="4"/>
  <c r="T141" i="4" s="1"/>
  <c r="R143" i="4"/>
  <c r="R171" i="4"/>
  <c r="T171" i="4"/>
  <c r="Q171" i="4"/>
  <c r="R217" i="4"/>
  <c r="Q217" i="4"/>
  <c r="T217" i="4" s="1"/>
  <c r="T70" i="4"/>
  <c r="T74" i="4"/>
  <c r="R74" i="4"/>
  <c r="T87" i="4"/>
  <c r="R89" i="4"/>
  <c r="T89" i="4"/>
  <c r="T98" i="4"/>
  <c r="R98" i="4"/>
  <c r="R105" i="4"/>
  <c r="T105" i="4" s="1"/>
  <c r="R107" i="4"/>
  <c r="T107" i="4" s="1"/>
  <c r="R114" i="4"/>
  <c r="T114" i="4" s="1"/>
  <c r="R121" i="4"/>
  <c r="T121" i="4"/>
  <c r="R123" i="4"/>
  <c r="T130" i="4"/>
  <c r="R130" i="4"/>
  <c r="R137" i="4"/>
  <c r="T137" i="4" s="1"/>
  <c r="R139" i="4"/>
  <c r="Q144" i="4"/>
  <c r="T144" i="4" s="1"/>
  <c r="R144" i="4"/>
  <c r="Q146" i="4"/>
  <c r="T146" i="4" s="1"/>
  <c r="Q160" i="4"/>
  <c r="R197" i="4"/>
  <c r="T197" i="4" s="1"/>
  <c r="Q197" i="4"/>
  <c r="Q127" i="4"/>
  <c r="T127" i="4" s="1"/>
  <c r="R109" i="4"/>
  <c r="T109" i="4" s="1"/>
  <c r="T80" i="4"/>
  <c r="R85" i="4"/>
  <c r="Q103" i="4"/>
  <c r="T103" i="4" s="1"/>
  <c r="T116" i="4"/>
  <c r="T119" i="4"/>
  <c r="Q119" i="4"/>
  <c r="Q135" i="4"/>
  <c r="T135" i="4" s="1"/>
  <c r="R155" i="4"/>
  <c r="Q155" i="4"/>
  <c r="T155" i="4" s="1"/>
  <c r="T158" i="4"/>
  <c r="R158" i="4"/>
  <c r="T205" i="4"/>
  <c r="R205" i="4"/>
  <c r="Q205" i="4"/>
  <c r="R226" i="4"/>
  <c r="T226" i="4" s="1"/>
  <c r="Q226" i="4"/>
  <c r="T262" i="4"/>
  <c r="R262" i="4"/>
  <c r="T230" i="4"/>
  <c r="R230" i="4"/>
  <c r="T79" i="4"/>
  <c r="R81" i="4"/>
  <c r="T81" i="4"/>
  <c r="Q83" i="4"/>
  <c r="T83" i="4" s="1"/>
  <c r="Q85" i="4"/>
  <c r="T85" i="4" s="1"/>
  <c r="R94" i="4"/>
  <c r="T94" i="4" s="1"/>
  <c r="R101" i="4"/>
  <c r="T101" i="4"/>
  <c r="R103" i="4"/>
  <c r="T110" i="4"/>
  <c r="R110" i="4"/>
  <c r="R117" i="4"/>
  <c r="T117" i="4" s="1"/>
  <c r="R119" i="4"/>
  <c r="R126" i="4"/>
  <c r="T126" i="4" s="1"/>
  <c r="R133" i="4"/>
  <c r="T133" i="4"/>
  <c r="R135" i="4"/>
  <c r="T142" i="4"/>
  <c r="R142" i="4"/>
  <c r="Q147" i="4"/>
  <c r="T147" i="4" s="1"/>
  <c r="Q158" i="4"/>
  <c r="T161" i="4"/>
  <c r="R161" i="4"/>
  <c r="Q161" i="4"/>
  <c r="R169" i="4"/>
  <c r="T169" i="4" s="1"/>
  <c r="Q169" i="4"/>
  <c r="R198" i="4"/>
  <c r="T198" i="4" s="1"/>
  <c r="R211" i="4"/>
  <c r="Q211" i="4"/>
  <c r="T211" i="4" s="1"/>
  <c r="R221" i="4"/>
  <c r="T221" i="4" s="1"/>
  <c r="Q221" i="4"/>
  <c r="R247" i="4"/>
  <c r="T247" i="4"/>
  <c r="T249" i="4"/>
  <c r="R249" i="4"/>
  <c r="Q249" i="4"/>
  <c r="Q262" i="4"/>
  <c r="Q150" i="4"/>
  <c r="T152" i="4"/>
  <c r="T163" i="4"/>
  <c r="T166" i="4"/>
  <c r="R168" i="4"/>
  <c r="T168" i="4"/>
  <c r="Q170" i="4"/>
  <c r="Q179" i="4"/>
  <c r="T179" i="4" s="1"/>
  <c r="Q186" i="4"/>
  <c r="Q195" i="4"/>
  <c r="T195" i="4" s="1"/>
  <c r="T203" i="4"/>
  <c r="Q210" i="4"/>
  <c r="T210" i="4" s="1"/>
  <c r="Q227" i="4"/>
  <c r="T227" i="4" s="1"/>
  <c r="T229" i="4"/>
  <c r="R229" i="4"/>
  <c r="Q229" i="4"/>
  <c r="T238" i="4"/>
  <c r="Q242" i="4"/>
  <c r="Q259" i="4"/>
  <c r="T259" i="4" s="1"/>
  <c r="R261" i="4"/>
  <c r="T261" i="4" s="1"/>
  <c r="Q261" i="4"/>
  <c r="T154" i="4"/>
  <c r="T162" i="4"/>
  <c r="R164" i="4"/>
  <c r="T164" i="4"/>
  <c r="R177" i="4"/>
  <c r="T177" i="4" s="1"/>
  <c r="Q177" i="4"/>
  <c r="T182" i="4"/>
  <c r="R184" i="4"/>
  <c r="T184" i="4"/>
  <c r="T199" i="4"/>
  <c r="T202" i="4"/>
  <c r="Q206" i="4"/>
  <c r="T206" i="4" s="1"/>
  <c r="Q223" i="4"/>
  <c r="T223" i="4" s="1"/>
  <c r="R225" i="4"/>
  <c r="Q225" i="4"/>
  <c r="T225" i="4" s="1"/>
  <c r="T231" i="4"/>
  <c r="T234" i="4"/>
  <c r="Q238" i="4"/>
  <c r="Q255" i="4"/>
  <c r="T255" i="4" s="1"/>
  <c r="T257" i="4"/>
  <c r="R257" i="4"/>
  <c r="Q257" i="4"/>
  <c r="T266" i="4"/>
  <c r="T175" i="4"/>
  <c r="R213" i="4"/>
  <c r="Q213" i="4"/>
  <c r="T213" i="4" s="1"/>
  <c r="R245" i="4"/>
  <c r="Q245" i="4"/>
  <c r="T245" i="4" s="1"/>
  <c r="T254" i="4"/>
  <c r="R165" i="4"/>
  <c r="R176" i="4"/>
  <c r="R185" i="4"/>
  <c r="Q185" i="4"/>
  <c r="T185" i="4" s="1"/>
  <c r="R192" i="4"/>
  <c r="T209" i="4"/>
  <c r="R209" i="4"/>
  <c r="Q209" i="4"/>
  <c r="T218" i="4"/>
  <c r="T241" i="4"/>
  <c r="R241" i="4"/>
  <c r="Q241" i="4"/>
  <c r="Q153" i="4"/>
  <c r="T153" i="4" s="1"/>
  <c r="Q163" i="4"/>
  <c r="Q165" i="4"/>
  <c r="T165" i="4" s="1"/>
  <c r="Q174" i="4"/>
  <c r="T174" i="4" s="1"/>
  <c r="Q176" i="4"/>
  <c r="T176" i="4" s="1"/>
  <c r="Q183" i="4"/>
  <c r="T183" i="4" s="1"/>
  <c r="Q190" i="4"/>
  <c r="T190" i="4" s="1"/>
  <c r="Q192" i="4"/>
  <c r="T192" i="4" s="1"/>
  <c r="Q203" i="4"/>
  <c r="T214" i="4"/>
  <c r="Q218" i="4"/>
  <c r="R222" i="4"/>
  <c r="T222" i="4" s="1"/>
  <c r="Q235" i="4"/>
  <c r="T235" i="4" s="1"/>
  <c r="R237" i="4"/>
  <c r="Q237" i="4"/>
  <c r="T237" i="4" s="1"/>
  <c r="T246" i="4"/>
  <c r="Q250" i="4"/>
  <c r="R254" i="4"/>
  <c r="Q267" i="4"/>
  <c r="T267" i="4" s="1"/>
  <c r="R269" i="4"/>
  <c r="Q269" i="4"/>
  <c r="T269" i="4" s="1"/>
  <c r="T150" i="4"/>
  <c r="T157" i="4"/>
  <c r="R157" i="4"/>
  <c r="T170" i="4"/>
  <c r="R172" i="4"/>
  <c r="T172" i="4"/>
  <c r="R174" i="4"/>
  <c r="T181" i="4"/>
  <c r="R181" i="4"/>
  <c r="Q181" i="4"/>
  <c r="T186" i="4"/>
  <c r="R188" i="4"/>
  <c r="T188" i="4"/>
  <c r="R190" i="4"/>
  <c r="R201" i="4"/>
  <c r="Q201" i="4"/>
  <c r="T201" i="4" s="1"/>
  <c r="R218" i="4"/>
  <c r="R233" i="4"/>
  <c r="Q233" i="4"/>
  <c r="T233" i="4" s="1"/>
  <c r="T242" i="4"/>
  <c r="R250" i="4"/>
  <c r="T250" i="4" s="1"/>
  <c r="R265" i="4"/>
  <c r="T265" i="4" s="1"/>
  <c r="Q265" i="4"/>
  <c r="T196" i="4"/>
  <c r="T200" i="4"/>
  <c r="T204" i="4"/>
  <c r="T208" i="4"/>
  <c r="T212" i="4"/>
  <c r="T216" i="4"/>
  <c r="T220" i="4"/>
  <c r="T224" i="4"/>
  <c r="T228" i="4"/>
  <c r="T232" i="4"/>
  <c r="T236" i="4"/>
  <c r="T240" i="4"/>
  <c r="T244" i="4"/>
  <c r="T248" i="4"/>
  <c r="T252" i="4"/>
  <c r="T256" i="4"/>
  <c r="T260" i="4"/>
  <c r="T264" i="4"/>
  <c r="T268" i="4"/>
  <c r="P9" i="4"/>
  <c r="I70" i="4"/>
  <c r="J70" i="4"/>
  <c r="L70" i="4"/>
  <c r="J53" i="4"/>
  <c r="I53" i="4"/>
  <c r="L53" i="4" s="1"/>
  <c r="J174" i="4"/>
  <c r="I174" i="4"/>
  <c r="L174" i="4" s="1"/>
  <c r="L157" i="4"/>
  <c r="I72" i="4"/>
  <c r="L72" i="4" s="1"/>
  <c r="J72" i="4"/>
  <c r="J99" i="4"/>
  <c r="L99" i="4" s="1"/>
  <c r="I99" i="4"/>
  <c r="J48" i="4"/>
  <c r="I48" i="4"/>
  <c r="L48" i="4"/>
  <c r="L231" i="4"/>
  <c r="J36" i="4"/>
  <c r="I36" i="4"/>
  <c r="L36" i="4" s="1"/>
  <c r="J195" i="4"/>
  <c r="I195" i="4"/>
  <c r="L195" i="4" s="1"/>
  <c r="J46" i="4"/>
  <c r="L46" i="4"/>
  <c r="I46" i="4"/>
  <c r="J63" i="4"/>
  <c r="I63" i="4"/>
  <c r="L63" i="4"/>
  <c r="L133" i="4"/>
  <c r="J189" i="4"/>
  <c r="I189" i="4"/>
  <c r="L189" i="4" s="1"/>
  <c r="J269" i="4"/>
  <c r="I269" i="4"/>
  <c r="L269" i="4"/>
  <c r="J148" i="4"/>
  <c r="I148" i="4"/>
  <c r="L148" i="4" s="1"/>
  <c r="L143" i="4"/>
  <c r="I192" i="4"/>
  <c r="L192" i="4" s="1"/>
  <c r="L152" i="4"/>
  <c r="L244" i="4"/>
  <c r="I170" i="4"/>
  <c r="L170" i="4" s="1"/>
  <c r="L60" i="4"/>
  <c r="I135" i="4"/>
  <c r="L135" i="4" s="1"/>
  <c r="J104" i="4"/>
  <c r="L104" i="4" s="1"/>
  <c r="L122" i="4"/>
  <c r="J75" i="4"/>
  <c r="L75" i="4" s="1"/>
  <c r="J39" i="4"/>
  <c r="L39" i="4"/>
  <c r="I103" i="4"/>
  <c r="J103" i="4"/>
  <c r="L108" i="4"/>
  <c r="J108" i="4"/>
  <c r="J140" i="4"/>
  <c r="L140" i="4"/>
  <c r="J247" i="4"/>
  <c r="L247" i="4" s="1"/>
  <c r="L34" i="4"/>
  <c r="I244" i="4"/>
  <c r="I93" i="4"/>
  <c r="L93" i="4" s="1"/>
  <c r="I124" i="4"/>
  <c r="L124" i="4" s="1"/>
  <c r="I100" i="4"/>
  <c r="I33" i="4"/>
  <c r="I150" i="4"/>
  <c r="L150" i="4" s="1"/>
  <c r="I258" i="4"/>
  <c r="L258" i="4" s="1"/>
  <c r="I122" i="4"/>
  <c r="I202" i="4"/>
  <c r="J202" i="4"/>
  <c r="J67" i="4"/>
  <c r="I67" i="4"/>
  <c r="L67" i="4" s="1"/>
  <c r="J183" i="4"/>
  <c r="I183" i="4"/>
  <c r="L183" i="4"/>
  <c r="I187" i="4"/>
  <c r="L187" i="4" s="1"/>
  <c r="I228" i="4"/>
  <c r="J228" i="4"/>
  <c r="L228" i="4"/>
  <c r="I152" i="4"/>
  <c r="L79" i="4"/>
  <c r="L251" i="4"/>
  <c r="I134" i="4"/>
  <c r="L134" i="4" s="1"/>
  <c r="I44" i="4"/>
  <c r="L44" i="4" s="1"/>
  <c r="L221" i="4"/>
  <c r="L198" i="4"/>
  <c r="I193" i="4"/>
  <c r="L193" i="4" s="1"/>
  <c r="L100" i="4"/>
  <c r="L33" i="4"/>
  <c r="I199" i="4"/>
  <c r="L199" i="4" s="1"/>
  <c r="J118" i="4"/>
  <c r="L118" i="4" s="1"/>
  <c r="J49" i="4"/>
  <c r="L49" i="4"/>
  <c r="J98" i="4"/>
  <c r="I98" i="4"/>
  <c r="L98" i="4" s="1"/>
  <c r="J117" i="4"/>
  <c r="I117" i="4"/>
  <c r="J266" i="4"/>
  <c r="I266" i="4"/>
  <c r="L266" i="4" s="1"/>
  <c r="I158" i="4"/>
  <c r="L158" i="4" s="1"/>
  <c r="I66" i="4"/>
  <c r="J66" i="4"/>
  <c r="I213" i="4"/>
  <c r="L213" i="4" s="1"/>
  <c r="I79" i="4"/>
  <c r="I251" i="4"/>
  <c r="I76" i="4"/>
  <c r="L76" i="4" s="1"/>
  <c r="J198" i="4"/>
  <c r="L147" i="4"/>
  <c r="L47" i="4"/>
  <c r="I55" i="4"/>
  <c r="L55" i="4" s="1"/>
  <c r="J9" i="4"/>
  <c r="J8" i="4" s="1"/>
  <c r="L8" i="4" s="1"/>
  <c r="L43" i="4"/>
  <c r="I211" i="4"/>
  <c r="L211" i="4" s="1"/>
  <c r="J85" i="4"/>
  <c r="I85" i="4"/>
  <c r="L85" i="4" s="1"/>
  <c r="J204" i="4"/>
  <c r="I204" i="4"/>
  <c r="L204" i="4" s="1"/>
  <c r="J27" i="4"/>
  <c r="I27" i="4"/>
  <c r="L27" i="4" s="1"/>
  <c r="L45" i="4"/>
  <c r="I105" i="4"/>
  <c r="J105" i="4"/>
  <c r="I159" i="4"/>
  <c r="J159" i="4"/>
  <c r="J249" i="4"/>
  <c r="L249" i="4"/>
  <c r="J23" i="4"/>
  <c r="I23" i="4"/>
  <c r="L23" i="4" s="1"/>
  <c r="I69" i="4"/>
  <c r="J69" i="4"/>
  <c r="L69" i="4"/>
  <c r="J185" i="4"/>
  <c r="I185" i="4"/>
  <c r="L185" i="4"/>
  <c r="I94" i="4"/>
  <c r="L94" i="4" s="1"/>
  <c r="J94" i="4"/>
  <c r="L61" i="4"/>
  <c r="I171" i="4"/>
  <c r="L171" i="4"/>
  <c r="J175" i="4"/>
  <c r="I175" i="4"/>
  <c r="L175" i="4"/>
  <c r="J133" i="4"/>
  <c r="I133" i="4"/>
  <c r="J222" i="4"/>
  <c r="I222" i="4"/>
  <c r="L222" i="4" s="1"/>
  <c r="I261" i="4"/>
  <c r="J261" i="4"/>
  <c r="J65" i="4"/>
  <c r="I65" i="4"/>
  <c r="I229" i="4"/>
  <c r="J229" i="4"/>
  <c r="L229" i="4"/>
  <c r="I95" i="4"/>
  <c r="L95" i="4" s="1"/>
  <c r="J157" i="4"/>
  <c r="I157" i="4"/>
  <c r="J227" i="4"/>
  <c r="I227" i="4"/>
  <c r="L227" i="4"/>
  <c r="L224" i="4"/>
  <c r="L26" i="4"/>
  <c r="J234" i="4"/>
  <c r="L234" i="4" s="1"/>
  <c r="L243" i="4"/>
  <c r="L181" i="4"/>
  <c r="I233" i="4"/>
  <c r="L233" i="4" s="1"/>
  <c r="I223" i="4"/>
  <c r="L223" i="4" s="1"/>
  <c r="I235" i="4"/>
  <c r="L235" i="4" s="1"/>
  <c r="I165" i="4"/>
  <c r="L165" i="4" s="1"/>
  <c r="J125" i="4"/>
  <c r="L125" i="4" s="1"/>
  <c r="J158" i="4"/>
  <c r="J164" i="4"/>
  <c r="I164" i="4"/>
  <c r="L164" i="4" s="1"/>
  <c r="J83" i="4"/>
  <c r="L83" i="4" s="1"/>
  <c r="J187" i="4"/>
  <c r="J107" i="4"/>
  <c r="L107" i="4"/>
  <c r="I107" i="4"/>
  <c r="I203" i="4"/>
  <c r="J203" i="4"/>
  <c r="J246" i="4"/>
  <c r="L246" i="4"/>
  <c r="I10" i="4"/>
  <c r="L10" i="4" s="1"/>
  <c r="L11" i="4"/>
  <c r="L194" i="4"/>
  <c r="L17" i="4"/>
  <c r="I194" i="4"/>
  <c r="I253" i="4"/>
  <c r="L253" i="4" s="1"/>
  <c r="R9" i="4" l="1"/>
  <c r="R8" i="4" s="1"/>
  <c r="Q9" i="4"/>
  <c r="Q8" i="4" s="1"/>
  <c r="P8" i="4"/>
  <c r="T9" i="4"/>
  <c r="L159" i="4"/>
  <c r="L103" i="4"/>
  <c r="L65" i="4"/>
  <c r="L9" i="4"/>
  <c r="L66" i="4"/>
  <c r="L105" i="4"/>
  <c r="L202" i="4"/>
  <c r="L203" i="4"/>
  <c r="L261" i="4"/>
  <c r="L117" i="4"/>
  <c r="T8" i="4" l="1"/>
</calcChain>
</file>

<file path=xl/sharedStrings.xml><?xml version="1.0" encoding="utf-8"?>
<sst xmlns="http://schemas.openxmlformats.org/spreadsheetml/2006/main" count="593" uniqueCount="38">
  <si>
    <t>počet</t>
  </si>
  <si>
    <t>komp.</t>
  </si>
  <si>
    <t>Kped</t>
  </si>
  <si>
    <t>Kneped</t>
  </si>
  <si>
    <t>MP/žáka</t>
  </si>
  <si>
    <t>Mzdy/žáka</t>
  </si>
  <si>
    <t>odvody</t>
  </si>
  <si>
    <t>příděl</t>
  </si>
  <si>
    <t>ONIV/ž.</t>
  </si>
  <si>
    <t>žáků</t>
  </si>
  <si>
    <t>Np</t>
  </si>
  <si>
    <t>No</t>
  </si>
  <si>
    <t>pedag.</t>
  </si>
  <si>
    <t>neped.</t>
  </si>
  <si>
    <t>FKSP</t>
  </si>
  <si>
    <t>přímé</t>
  </si>
  <si>
    <t>Kč</t>
  </si>
  <si>
    <t>do 10</t>
  </si>
  <si>
    <t>v ŠD</t>
  </si>
  <si>
    <t>Normativ na žáka ve školní družině</t>
  </si>
  <si>
    <t>a0</t>
  </si>
  <si>
    <t>a1</t>
  </si>
  <si>
    <t>a2</t>
  </si>
  <si>
    <t>a3</t>
  </si>
  <si>
    <t>a4</t>
  </si>
  <si>
    <t>a5</t>
  </si>
  <si>
    <t>celkem</t>
  </si>
  <si>
    <t>NIV přímé</t>
  </si>
  <si>
    <t>ÚZ 33353</t>
  </si>
  <si>
    <t>Parametry fce Np</t>
  </si>
  <si>
    <t>x</t>
  </si>
  <si>
    <t>max žáků</t>
  </si>
  <si>
    <t>a více</t>
  </si>
  <si>
    <t>Rozpis rozpočtu přímých NIV pro rok 2025</t>
  </si>
  <si>
    <t>r. 2025</t>
  </si>
  <si>
    <r>
      <t>V souladu s vyhláškou MŠMT č. 310/2018 Sb.,</t>
    </r>
    <r>
      <rPr>
        <b/>
        <i/>
        <sz val="10"/>
        <color rgb="FFFF000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 xml:space="preserve">o krajských normativech, v platném znění jsou normativy stanoveny na období celého kalendářního roku 2025.
Dotací přidělenou z MŠMT do rozpočtu krajů jsou aktuálně kryty u nepedagogů platy, související zákonné odvody a FKSP, ONIV jen na období 8 měsíců. Tomu odpovídají rozepisované počty zaměstnanců (normativní úvazky nepedagogů jsou přepočteny na 8/12). </t>
    </r>
  </si>
  <si>
    <t>Rozepsáno organizacím do rozpočtu pro rok 2025</t>
  </si>
  <si>
    <t>Krajský úřad Královéhradeckého kraje, Odbor rozpočtu a účetní evidence škol a školských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</si>
</sst>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00E+00"/>
    <numFmt numFmtId="167" formatCode="0.00000E+00"/>
    <numFmt numFmtId="168" formatCode="0.000000000E+00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12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165" fontId="6" fillId="0" borderId="26" xfId="0" applyNumberFormat="1" applyFont="1" applyFill="1" applyBorder="1" applyAlignment="1">
      <alignment horizontal="center"/>
    </xf>
    <xf numFmtId="165" fontId="0" fillId="0" borderId="27" xfId="0" applyNumberForma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164" fontId="0" fillId="0" borderId="27" xfId="0" applyNumberFormat="1" applyFill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2" fontId="6" fillId="0" borderId="26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165" fontId="6" fillId="0" borderId="30" xfId="0" applyNumberFormat="1" applyFont="1" applyFill="1" applyBorder="1" applyAlignment="1">
      <alignment horizontal="center"/>
    </xf>
    <xf numFmtId="165" fontId="0" fillId="0" borderId="31" xfId="0" applyNumberForma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/>
    <xf numFmtId="0" fontId="8" fillId="0" borderId="0" xfId="0" applyFont="1" applyFill="1" applyAlignment="1">
      <alignment horizontal="center"/>
    </xf>
    <xf numFmtId="165" fontId="0" fillId="0" borderId="21" xfId="0" applyNumberFormat="1" applyBorder="1" applyAlignment="1">
      <alignment horizontal="center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2" fontId="4" fillId="0" borderId="6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164" fontId="6" fillId="0" borderId="23" xfId="0" applyNumberFormat="1" applyFont="1" applyFill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11" fontId="1" fillId="0" borderId="0" xfId="0" applyNumberFormat="1" applyFont="1" applyBorder="1" applyAlignment="1">
      <alignment horizontal="center"/>
    </xf>
    <xf numFmtId="164" fontId="4" fillId="0" borderId="35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36" xfId="0" applyNumberFormat="1" applyFont="1" applyFill="1" applyBorder="1" applyAlignment="1">
      <alignment horizontal="center"/>
    </xf>
    <xf numFmtId="164" fontId="6" fillId="0" borderId="37" xfId="0" applyNumberFormat="1" applyFont="1" applyFill="1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164" fontId="2" fillId="0" borderId="28" xfId="0" applyNumberFormat="1" applyFont="1" applyFill="1" applyBorder="1" applyAlignment="1">
      <alignment horizontal="center"/>
    </xf>
    <xf numFmtId="164" fontId="2" fillId="0" borderId="3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4" fillId="0" borderId="9" xfId="0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168" fontId="1" fillId="0" borderId="0" xfId="0" applyNumberFormat="1" applyFont="1" applyFill="1" applyAlignment="1">
      <alignment horizontal="right"/>
    </xf>
    <xf numFmtId="165" fontId="1" fillId="2" borderId="11" xfId="0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left"/>
    </xf>
    <xf numFmtId="164" fontId="4" fillId="0" borderId="38" xfId="0" applyNumberFormat="1" applyFont="1" applyFill="1" applyBorder="1" applyAlignment="1">
      <alignment horizontal="center"/>
    </xf>
    <xf numFmtId="164" fontId="4" fillId="0" borderId="39" xfId="0" applyNumberFormat="1" applyFont="1" applyFill="1" applyBorder="1" applyAlignment="1">
      <alignment horizontal="center"/>
    </xf>
    <xf numFmtId="164" fontId="4" fillId="0" borderId="40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2"/>
  <sheetViews>
    <sheetView tabSelected="1" zoomScale="110" zoomScaleNormal="110"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C8" sqref="C8"/>
    </sheetView>
  </sheetViews>
  <sheetFormatPr defaultRowHeight="12.75" x14ac:dyDescent="0.2"/>
  <cols>
    <col min="1" max="1" width="8.7109375" style="53" customWidth="1"/>
    <col min="2" max="2" width="8.28515625" style="2" customWidth="1"/>
    <col min="3" max="3" width="12.5703125" style="3" customWidth="1"/>
    <col min="4" max="4" width="7.7109375" style="2" customWidth="1"/>
    <col min="5" max="5" width="8.5703125" style="2" customWidth="1"/>
    <col min="6" max="6" width="9" style="4" customWidth="1"/>
    <col min="7" max="7" width="8.7109375" style="4" customWidth="1"/>
    <col min="8" max="8" width="9.42578125" style="4" customWidth="1"/>
    <col min="9" max="9" width="8.7109375" style="2" customWidth="1"/>
    <col min="10" max="11" width="8.7109375" style="5" customWidth="1"/>
    <col min="12" max="12" width="11" style="81" customWidth="1"/>
    <col min="20" max="20" width="10" customWidth="1"/>
  </cols>
  <sheetData>
    <row r="1" spans="1:20" x14ac:dyDescent="0.2">
      <c r="A1" s="1" t="s">
        <v>37</v>
      </c>
    </row>
    <row r="2" spans="1:20" ht="4.5" customHeight="1" x14ac:dyDescent="0.2">
      <c r="A2" s="1"/>
    </row>
    <row r="3" spans="1:20" ht="15.75" x14ac:dyDescent="0.25">
      <c r="A3" s="57" t="s">
        <v>33</v>
      </c>
      <c r="L3" s="81" t="s">
        <v>28</v>
      </c>
    </row>
    <row r="4" spans="1:20" ht="18.75" customHeight="1" thickBot="1" x14ac:dyDescent="0.25">
      <c r="A4" s="1" t="s">
        <v>19</v>
      </c>
      <c r="N4" s="95" t="s">
        <v>36</v>
      </c>
    </row>
    <row r="5" spans="1:20" x14ac:dyDescent="0.2">
      <c r="A5" s="6" t="s">
        <v>0</v>
      </c>
      <c r="B5" s="7" t="s">
        <v>1</v>
      </c>
      <c r="C5" s="8" t="s">
        <v>1</v>
      </c>
      <c r="D5" s="9" t="s">
        <v>2</v>
      </c>
      <c r="E5" s="10" t="s">
        <v>3</v>
      </c>
      <c r="F5" s="67" t="s">
        <v>4</v>
      </c>
      <c r="G5" s="60" t="s">
        <v>4</v>
      </c>
      <c r="H5" s="75" t="s">
        <v>5</v>
      </c>
      <c r="I5" s="11" t="s">
        <v>6</v>
      </c>
      <c r="J5" s="12" t="s">
        <v>7</v>
      </c>
      <c r="K5" s="13" t="s">
        <v>8</v>
      </c>
      <c r="L5" s="82" t="s">
        <v>27</v>
      </c>
      <c r="N5" s="96" t="s">
        <v>4</v>
      </c>
      <c r="O5" s="60" t="s">
        <v>4</v>
      </c>
      <c r="P5" s="75" t="s">
        <v>5</v>
      </c>
      <c r="Q5" s="11" t="s">
        <v>6</v>
      </c>
      <c r="R5" s="12" t="s">
        <v>7</v>
      </c>
      <c r="S5" s="13" t="s">
        <v>8</v>
      </c>
      <c r="T5" s="82" t="s">
        <v>27</v>
      </c>
    </row>
    <row r="6" spans="1:20" x14ac:dyDescent="0.2">
      <c r="A6" s="14" t="s">
        <v>9</v>
      </c>
      <c r="B6" s="15" t="s">
        <v>10</v>
      </c>
      <c r="C6" s="16" t="s">
        <v>11</v>
      </c>
      <c r="D6" s="86">
        <v>2025</v>
      </c>
      <c r="E6" s="17">
        <v>2025</v>
      </c>
      <c r="F6" s="68" t="s">
        <v>12</v>
      </c>
      <c r="G6" s="61" t="s">
        <v>13</v>
      </c>
      <c r="H6" s="76" t="s">
        <v>26</v>
      </c>
      <c r="I6" s="18"/>
      <c r="J6" s="19" t="s">
        <v>14</v>
      </c>
      <c r="K6" s="20" t="s">
        <v>15</v>
      </c>
      <c r="L6" s="83" t="s">
        <v>26</v>
      </c>
      <c r="N6" s="97" t="s">
        <v>12</v>
      </c>
      <c r="O6" s="61" t="s">
        <v>13</v>
      </c>
      <c r="P6" s="76" t="s">
        <v>26</v>
      </c>
      <c r="Q6" s="18"/>
      <c r="R6" s="19" t="s">
        <v>14</v>
      </c>
      <c r="S6" s="20" t="s">
        <v>15</v>
      </c>
      <c r="T6" s="83" t="s">
        <v>26</v>
      </c>
    </row>
    <row r="7" spans="1:20" ht="13.5" thickBot="1" x14ac:dyDescent="0.25">
      <c r="A7" s="21" t="s">
        <v>18</v>
      </c>
      <c r="B7" s="22">
        <v>2025</v>
      </c>
      <c r="C7" s="23">
        <v>2025</v>
      </c>
      <c r="D7" s="24" t="s">
        <v>16</v>
      </c>
      <c r="E7" s="25" t="s">
        <v>16</v>
      </c>
      <c r="F7" s="69" t="s">
        <v>16</v>
      </c>
      <c r="G7" s="62" t="s">
        <v>16</v>
      </c>
      <c r="H7" s="77" t="s">
        <v>16</v>
      </c>
      <c r="I7" s="26" t="s">
        <v>16</v>
      </c>
      <c r="J7" s="27" t="s">
        <v>16</v>
      </c>
      <c r="K7" s="28" t="s">
        <v>16</v>
      </c>
      <c r="L7" s="84" t="s">
        <v>16</v>
      </c>
      <c r="N7" s="98" t="s">
        <v>16</v>
      </c>
      <c r="O7" s="62" t="s">
        <v>16</v>
      </c>
      <c r="P7" s="77" t="s">
        <v>16</v>
      </c>
      <c r="Q7" s="26" t="s">
        <v>16</v>
      </c>
      <c r="R7" s="27" t="s">
        <v>16</v>
      </c>
      <c r="S7" s="28" t="s">
        <v>16</v>
      </c>
      <c r="T7" s="84" t="s">
        <v>16</v>
      </c>
    </row>
    <row r="8" spans="1:20" x14ac:dyDescent="0.2">
      <c r="A8" s="29" t="s">
        <v>17</v>
      </c>
      <c r="B8" s="30" t="s">
        <v>30</v>
      </c>
      <c r="C8" s="56">
        <f>C9</f>
        <v>595.88</v>
      </c>
      <c r="D8" s="31" t="s">
        <v>30</v>
      </c>
      <c r="E8" s="32">
        <v>23458</v>
      </c>
      <c r="F8" s="70">
        <v>0</v>
      </c>
      <c r="G8" s="33">
        <f>G9</f>
        <v>472.4</v>
      </c>
      <c r="H8" s="78">
        <f>H9</f>
        <v>472.4</v>
      </c>
      <c r="I8" s="34">
        <f>I9</f>
        <v>159.69999999999999</v>
      </c>
      <c r="J8" s="35">
        <f>J9</f>
        <v>4.7</v>
      </c>
      <c r="K8" s="63">
        <v>28.5</v>
      </c>
      <c r="L8" s="43">
        <f t="shared" ref="L8:L71" si="0">SUM(H8:K8)</f>
        <v>665.3</v>
      </c>
      <c r="N8" s="70">
        <v>0</v>
      </c>
      <c r="O8" s="99">
        <f>ROUND(8/C8*E8,1)</f>
        <v>314.89999999999998</v>
      </c>
      <c r="P8" s="78">
        <f>P9</f>
        <v>314.89999999999998</v>
      </c>
      <c r="Q8" s="34">
        <f>Q9</f>
        <v>106.4</v>
      </c>
      <c r="R8" s="35">
        <f>R9</f>
        <v>3.1</v>
      </c>
      <c r="S8" s="33">
        <f>ROUND(K8*2/3,1)</f>
        <v>19</v>
      </c>
      <c r="T8" s="43">
        <f t="shared" ref="T8:T9" si="1">SUM(P8:S8)</f>
        <v>443.4</v>
      </c>
    </row>
    <row r="9" spans="1:20" x14ac:dyDescent="0.2">
      <c r="A9" s="36">
        <v>10</v>
      </c>
      <c r="B9" s="37" t="s">
        <v>30</v>
      </c>
      <c r="C9" s="38">
        <f t="shared" ref="C9:C72" si="2">ROUND(IF(A9&lt;C$287,(C$280+C$281*A9+C$282*A9^2+C$283*A9^3+C$284*A9^4+C$285*A9^5),(C$289+C$290*A9+C$291*A9^2+C$292*A9^3+C$293*A9^4+C$294*A9^5)),2)</f>
        <v>595.88</v>
      </c>
      <c r="D9" s="89" t="s">
        <v>30</v>
      </c>
      <c r="E9" s="39">
        <v>23458</v>
      </c>
      <c r="F9" s="71">
        <v>0</v>
      </c>
      <c r="G9" s="40">
        <f>ROUND(12/C9*E9,1)</f>
        <v>472.4</v>
      </c>
      <c r="H9" s="79">
        <f>F9+G9</f>
        <v>472.4</v>
      </c>
      <c r="I9" s="41">
        <f>ROUND(H9*0.338,1)</f>
        <v>159.69999999999999</v>
      </c>
      <c r="J9" s="42">
        <f>ROUND(H9*0.01,1)</f>
        <v>4.7</v>
      </c>
      <c r="K9" s="64">
        <v>28.5</v>
      </c>
      <c r="L9" s="43">
        <f t="shared" si="0"/>
        <v>665.3</v>
      </c>
      <c r="N9" s="71">
        <v>0</v>
      </c>
      <c r="O9" s="100">
        <f t="shared" ref="O9" si="3">ROUND(8/C9*E9,1)</f>
        <v>314.89999999999998</v>
      </c>
      <c r="P9" s="79">
        <f>N9+O9</f>
        <v>314.89999999999998</v>
      </c>
      <c r="Q9" s="41">
        <f>ROUND(P9*0.338,1)</f>
        <v>106.4</v>
      </c>
      <c r="R9" s="42">
        <f>ROUND(P9*0.01,1)</f>
        <v>3.1</v>
      </c>
      <c r="S9" s="64">
        <f t="shared" ref="S9" si="4">ROUND(K9*2/3,1)</f>
        <v>19</v>
      </c>
      <c r="T9" s="43">
        <f t="shared" si="1"/>
        <v>443.4</v>
      </c>
    </row>
    <row r="10" spans="1:20" x14ac:dyDescent="0.2">
      <c r="A10" s="36">
        <v>11</v>
      </c>
      <c r="B10" s="37" t="s">
        <v>30</v>
      </c>
      <c r="C10" s="38">
        <f t="shared" si="2"/>
        <v>597.28</v>
      </c>
      <c r="D10" s="89" t="s">
        <v>30</v>
      </c>
      <c r="E10" s="39">
        <v>23458</v>
      </c>
      <c r="F10" s="71">
        <v>0</v>
      </c>
      <c r="G10" s="40">
        <f t="shared" ref="G10:G73" si="5">ROUND(12/C10*E10,1)</f>
        <v>471.3</v>
      </c>
      <c r="H10" s="79">
        <f t="shared" ref="H10:H73" si="6">F10+G10</f>
        <v>471.3</v>
      </c>
      <c r="I10" s="41">
        <f t="shared" ref="I10:I73" si="7">ROUND(H10*0.338,1)</f>
        <v>159.30000000000001</v>
      </c>
      <c r="J10" s="42">
        <f t="shared" ref="J10:J73" si="8">ROUND(H10*0.01,1)</f>
        <v>4.7</v>
      </c>
      <c r="K10" s="64">
        <v>28.5</v>
      </c>
      <c r="L10" s="43">
        <f t="shared" si="0"/>
        <v>663.80000000000007</v>
      </c>
      <c r="N10" s="71">
        <v>0</v>
      </c>
      <c r="O10" s="40">
        <f t="shared" ref="O10:O73" si="9">ROUND(8/C10*E10,1)</f>
        <v>314.2</v>
      </c>
      <c r="P10" s="79">
        <f t="shared" ref="P10:P73" si="10">N10+O10</f>
        <v>314.2</v>
      </c>
      <c r="Q10" s="41">
        <f t="shared" ref="Q10:Q73" si="11">ROUND(P10*0.338,1)</f>
        <v>106.2</v>
      </c>
      <c r="R10" s="42">
        <f t="shared" ref="R10:R73" si="12">ROUND(P10*0.01,1)</f>
        <v>3.1</v>
      </c>
      <c r="S10" s="64">
        <f t="shared" ref="S10:S73" si="13">ROUND(K10*2/3,1)</f>
        <v>19</v>
      </c>
      <c r="T10" s="43">
        <f t="shared" ref="T10:T73" si="14">SUM(P10:S10)</f>
        <v>442.5</v>
      </c>
    </row>
    <row r="11" spans="1:20" x14ac:dyDescent="0.2">
      <c r="A11" s="36">
        <v>12</v>
      </c>
      <c r="B11" s="37" t="s">
        <v>30</v>
      </c>
      <c r="C11" s="38">
        <f t="shared" si="2"/>
        <v>598.64</v>
      </c>
      <c r="D11" s="89" t="s">
        <v>30</v>
      </c>
      <c r="E11" s="39">
        <v>23458</v>
      </c>
      <c r="F11" s="71">
        <v>0</v>
      </c>
      <c r="G11" s="40">
        <f t="shared" si="5"/>
        <v>470.2</v>
      </c>
      <c r="H11" s="79">
        <f t="shared" si="6"/>
        <v>470.2</v>
      </c>
      <c r="I11" s="41">
        <f t="shared" si="7"/>
        <v>158.9</v>
      </c>
      <c r="J11" s="42">
        <f t="shared" si="8"/>
        <v>4.7</v>
      </c>
      <c r="K11" s="64">
        <v>28.5</v>
      </c>
      <c r="L11" s="43">
        <f t="shared" si="0"/>
        <v>662.30000000000007</v>
      </c>
      <c r="N11" s="71">
        <v>0</v>
      </c>
      <c r="O11" s="40">
        <f t="shared" si="9"/>
        <v>313.5</v>
      </c>
      <c r="P11" s="79">
        <f t="shared" si="10"/>
        <v>313.5</v>
      </c>
      <c r="Q11" s="41">
        <f t="shared" si="11"/>
        <v>106</v>
      </c>
      <c r="R11" s="42">
        <f t="shared" si="12"/>
        <v>3.1</v>
      </c>
      <c r="S11" s="64">
        <f t="shared" si="13"/>
        <v>19</v>
      </c>
      <c r="T11" s="43">
        <f t="shared" si="14"/>
        <v>441.6</v>
      </c>
    </row>
    <row r="12" spans="1:20" x14ac:dyDescent="0.2">
      <c r="A12" s="36">
        <v>13</v>
      </c>
      <c r="B12" s="37" t="s">
        <v>30</v>
      </c>
      <c r="C12" s="38">
        <f t="shared" si="2"/>
        <v>599.98</v>
      </c>
      <c r="D12" s="89" t="s">
        <v>30</v>
      </c>
      <c r="E12" s="39">
        <v>23458</v>
      </c>
      <c r="F12" s="71">
        <v>0</v>
      </c>
      <c r="G12" s="40">
        <f t="shared" si="5"/>
        <v>469.2</v>
      </c>
      <c r="H12" s="79">
        <f t="shared" si="6"/>
        <v>469.2</v>
      </c>
      <c r="I12" s="41">
        <f t="shared" si="7"/>
        <v>158.6</v>
      </c>
      <c r="J12" s="42">
        <f t="shared" si="8"/>
        <v>4.7</v>
      </c>
      <c r="K12" s="64">
        <v>28.5</v>
      </c>
      <c r="L12" s="43">
        <f t="shared" si="0"/>
        <v>661</v>
      </c>
      <c r="N12" s="71">
        <v>0</v>
      </c>
      <c r="O12" s="40">
        <f t="shared" si="9"/>
        <v>312.8</v>
      </c>
      <c r="P12" s="79">
        <f t="shared" si="10"/>
        <v>312.8</v>
      </c>
      <c r="Q12" s="41">
        <f t="shared" si="11"/>
        <v>105.7</v>
      </c>
      <c r="R12" s="42">
        <f t="shared" si="12"/>
        <v>3.1</v>
      </c>
      <c r="S12" s="64">
        <f t="shared" si="13"/>
        <v>19</v>
      </c>
      <c r="T12" s="43">
        <f t="shared" si="14"/>
        <v>440.6</v>
      </c>
    </row>
    <row r="13" spans="1:20" x14ac:dyDescent="0.2">
      <c r="A13" s="36">
        <v>14</v>
      </c>
      <c r="B13" s="37" t="s">
        <v>30</v>
      </c>
      <c r="C13" s="38">
        <f t="shared" si="2"/>
        <v>601.29999999999995</v>
      </c>
      <c r="D13" s="89" t="s">
        <v>30</v>
      </c>
      <c r="E13" s="39">
        <v>23458</v>
      </c>
      <c r="F13" s="71">
        <v>0</v>
      </c>
      <c r="G13" s="40">
        <f t="shared" si="5"/>
        <v>468.1</v>
      </c>
      <c r="H13" s="79">
        <f t="shared" si="6"/>
        <v>468.1</v>
      </c>
      <c r="I13" s="41">
        <f t="shared" si="7"/>
        <v>158.19999999999999</v>
      </c>
      <c r="J13" s="42">
        <f t="shared" si="8"/>
        <v>4.7</v>
      </c>
      <c r="K13" s="64">
        <v>28.5</v>
      </c>
      <c r="L13" s="43">
        <f t="shared" si="0"/>
        <v>659.5</v>
      </c>
      <c r="N13" s="71">
        <v>0</v>
      </c>
      <c r="O13" s="40">
        <f t="shared" si="9"/>
        <v>312.10000000000002</v>
      </c>
      <c r="P13" s="79">
        <f t="shared" si="10"/>
        <v>312.10000000000002</v>
      </c>
      <c r="Q13" s="41">
        <f t="shared" si="11"/>
        <v>105.5</v>
      </c>
      <c r="R13" s="42">
        <f t="shared" si="12"/>
        <v>3.1</v>
      </c>
      <c r="S13" s="64">
        <f t="shared" si="13"/>
        <v>19</v>
      </c>
      <c r="T13" s="43">
        <f t="shared" si="14"/>
        <v>439.70000000000005</v>
      </c>
    </row>
    <row r="14" spans="1:20" x14ac:dyDescent="0.2">
      <c r="A14" s="36">
        <v>15</v>
      </c>
      <c r="B14" s="37" t="s">
        <v>30</v>
      </c>
      <c r="C14" s="38">
        <f t="shared" si="2"/>
        <v>602.6</v>
      </c>
      <c r="D14" s="89" t="s">
        <v>30</v>
      </c>
      <c r="E14" s="39">
        <v>23458</v>
      </c>
      <c r="F14" s="71">
        <v>0</v>
      </c>
      <c r="G14" s="40">
        <f t="shared" si="5"/>
        <v>467.1</v>
      </c>
      <c r="H14" s="79">
        <f t="shared" si="6"/>
        <v>467.1</v>
      </c>
      <c r="I14" s="41">
        <f t="shared" si="7"/>
        <v>157.9</v>
      </c>
      <c r="J14" s="42">
        <f t="shared" si="8"/>
        <v>4.7</v>
      </c>
      <c r="K14" s="64">
        <v>28.5</v>
      </c>
      <c r="L14" s="43">
        <f t="shared" si="0"/>
        <v>658.2</v>
      </c>
      <c r="N14" s="71">
        <v>0</v>
      </c>
      <c r="O14" s="40">
        <f t="shared" si="9"/>
        <v>311.39999999999998</v>
      </c>
      <c r="P14" s="79">
        <f t="shared" si="10"/>
        <v>311.39999999999998</v>
      </c>
      <c r="Q14" s="41">
        <f t="shared" si="11"/>
        <v>105.3</v>
      </c>
      <c r="R14" s="42">
        <f t="shared" si="12"/>
        <v>3.1</v>
      </c>
      <c r="S14" s="64">
        <f t="shared" si="13"/>
        <v>19</v>
      </c>
      <c r="T14" s="43">
        <f t="shared" si="14"/>
        <v>438.8</v>
      </c>
    </row>
    <row r="15" spans="1:20" x14ac:dyDescent="0.2">
      <c r="A15" s="36">
        <v>16</v>
      </c>
      <c r="B15" s="37" t="s">
        <v>30</v>
      </c>
      <c r="C15" s="38">
        <f t="shared" si="2"/>
        <v>603.87</v>
      </c>
      <c r="D15" s="89" t="s">
        <v>30</v>
      </c>
      <c r="E15" s="39">
        <v>23458</v>
      </c>
      <c r="F15" s="71">
        <v>0</v>
      </c>
      <c r="G15" s="40">
        <f t="shared" si="5"/>
        <v>466.2</v>
      </c>
      <c r="H15" s="79">
        <f t="shared" si="6"/>
        <v>466.2</v>
      </c>
      <c r="I15" s="41">
        <f t="shared" si="7"/>
        <v>157.6</v>
      </c>
      <c r="J15" s="42">
        <f t="shared" si="8"/>
        <v>4.7</v>
      </c>
      <c r="K15" s="64">
        <v>28.5</v>
      </c>
      <c r="L15" s="43">
        <f t="shared" si="0"/>
        <v>657</v>
      </c>
      <c r="N15" s="71">
        <v>0</v>
      </c>
      <c r="O15" s="40">
        <f t="shared" si="9"/>
        <v>310.8</v>
      </c>
      <c r="P15" s="79">
        <f t="shared" si="10"/>
        <v>310.8</v>
      </c>
      <c r="Q15" s="41">
        <f t="shared" si="11"/>
        <v>105.1</v>
      </c>
      <c r="R15" s="42">
        <f t="shared" si="12"/>
        <v>3.1</v>
      </c>
      <c r="S15" s="64">
        <f t="shared" si="13"/>
        <v>19</v>
      </c>
      <c r="T15" s="43">
        <f t="shared" si="14"/>
        <v>438</v>
      </c>
    </row>
    <row r="16" spans="1:20" x14ac:dyDescent="0.2">
      <c r="A16" s="36">
        <v>17</v>
      </c>
      <c r="B16" s="37" t="s">
        <v>30</v>
      </c>
      <c r="C16" s="38">
        <f t="shared" si="2"/>
        <v>605.12</v>
      </c>
      <c r="D16" s="89" t="s">
        <v>30</v>
      </c>
      <c r="E16" s="39">
        <v>23458</v>
      </c>
      <c r="F16" s="71">
        <v>0</v>
      </c>
      <c r="G16" s="40">
        <f t="shared" si="5"/>
        <v>465.2</v>
      </c>
      <c r="H16" s="79">
        <f t="shared" si="6"/>
        <v>465.2</v>
      </c>
      <c r="I16" s="41">
        <f t="shared" si="7"/>
        <v>157.19999999999999</v>
      </c>
      <c r="J16" s="42">
        <f t="shared" si="8"/>
        <v>4.7</v>
      </c>
      <c r="K16" s="64">
        <v>28.5</v>
      </c>
      <c r="L16" s="43">
        <f t="shared" si="0"/>
        <v>655.6</v>
      </c>
      <c r="N16" s="71">
        <v>0</v>
      </c>
      <c r="O16" s="40">
        <f t="shared" si="9"/>
        <v>310.10000000000002</v>
      </c>
      <c r="P16" s="79">
        <f t="shared" si="10"/>
        <v>310.10000000000002</v>
      </c>
      <c r="Q16" s="41">
        <f t="shared" si="11"/>
        <v>104.8</v>
      </c>
      <c r="R16" s="42">
        <f t="shared" si="12"/>
        <v>3.1</v>
      </c>
      <c r="S16" s="64">
        <f t="shared" si="13"/>
        <v>19</v>
      </c>
      <c r="T16" s="43">
        <f t="shared" si="14"/>
        <v>437.00000000000006</v>
      </c>
    </row>
    <row r="17" spans="1:20" x14ac:dyDescent="0.2">
      <c r="A17" s="36">
        <v>18</v>
      </c>
      <c r="B17" s="37" t="s">
        <v>30</v>
      </c>
      <c r="C17" s="38">
        <f t="shared" si="2"/>
        <v>606.34</v>
      </c>
      <c r="D17" s="89" t="s">
        <v>30</v>
      </c>
      <c r="E17" s="39">
        <v>23458</v>
      </c>
      <c r="F17" s="71">
        <v>0</v>
      </c>
      <c r="G17" s="40">
        <f t="shared" si="5"/>
        <v>464.3</v>
      </c>
      <c r="H17" s="79">
        <f t="shared" si="6"/>
        <v>464.3</v>
      </c>
      <c r="I17" s="41">
        <f t="shared" si="7"/>
        <v>156.9</v>
      </c>
      <c r="J17" s="42">
        <f t="shared" si="8"/>
        <v>4.5999999999999996</v>
      </c>
      <c r="K17" s="64">
        <v>28.5</v>
      </c>
      <c r="L17" s="43">
        <f t="shared" si="0"/>
        <v>654.30000000000007</v>
      </c>
      <c r="N17" s="71">
        <v>0</v>
      </c>
      <c r="O17" s="40">
        <f t="shared" si="9"/>
        <v>309.5</v>
      </c>
      <c r="P17" s="79">
        <f t="shared" si="10"/>
        <v>309.5</v>
      </c>
      <c r="Q17" s="41">
        <f t="shared" si="11"/>
        <v>104.6</v>
      </c>
      <c r="R17" s="42">
        <f t="shared" si="12"/>
        <v>3.1</v>
      </c>
      <c r="S17" s="64">
        <f t="shared" si="13"/>
        <v>19</v>
      </c>
      <c r="T17" s="43">
        <f t="shared" si="14"/>
        <v>436.20000000000005</v>
      </c>
    </row>
    <row r="18" spans="1:20" x14ac:dyDescent="0.2">
      <c r="A18" s="36">
        <v>19</v>
      </c>
      <c r="B18" s="37" t="s">
        <v>30</v>
      </c>
      <c r="C18" s="38">
        <f t="shared" si="2"/>
        <v>607.54999999999995</v>
      </c>
      <c r="D18" s="89" t="s">
        <v>30</v>
      </c>
      <c r="E18" s="39">
        <v>23458</v>
      </c>
      <c r="F18" s="71">
        <v>0</v>
      </c>
      <c r="G18" s="40">
        <f t="shared" si="5"/>
        <v>463.3</v>
      </c>
      <c r="H18" s="79">
        <f t="shared" si="6"/>
        <v>463.3</v>
      </c>
      <c r="I18" s="41">
        <f t="shared" si="7"/>
        <v>156.6</v>
      </c>
      <c r="J18" s="42">
        <f t="shared" si="8"/>
        <v>4.5999999999999996</v>
      </c>
      <c r="K18" s="64">
        <v>28.5</v>
      </c>
      <c r="L18" s="43">
        <f t="shared" si="0"/>
        <v>653</v>
      </c>
      <c r="N18" s="71">
        <v>0</v>
      </c>
      <c r="O18" s="40">
        <f t="shared" si="9"/>
        <v>308.89999999999998</v>
      </c>
      <c r="P18" s="79">
        <f t="shared" si="10"/>
        <v>308.89999999999998</v>
      </c>
      <c r="Q18" s="41">
        <f t="shared" si="11"/>
        <v>104.4</v>
      </c>
      <c r="R18" s="42">
        <f t="shared" si="12"/>
        <v>3.1</v>
      </c>
      <c r="S18" s="64">
        <f t="shared" si="13"/>
        <v>19</v>
      </c>
      <c r="T18" s="43">
        <f t="shared" si="14"/>
        <v>435.4</v>
      </c>
    </row>
    <row r="19" spans="1:20" x14ac:dyDescent="0.2">
      <c r="A19" s="36">
        <v>20</v>
      </c>
      <c r="B19" s="37" t="s">
        <v>30</v>
      </c>
      <c r="C19" s="38">
        <f t="shared" si="2"/>
        <v>608.73</v>
      </c>
      <c r="D19" s="89" t="s">
        <v>30</v>
      </c>
      <c r="E19" s="39">
        <v>23458</v>
      </c>
      <c r="F19" s="71">
        <v>0</v>
      </c>
      <c r="G19" s="40">
        <f t="shared" si="5"/>
        <v>462.4</v>
      </c>
      <c r="H19" s="79">
        <f t="shared" si="6"/>
        <v>462.4</v>
      </c>
      <c r="I19" s="41">
        <f t="shared" si="7"/>
        <v>156.30000000000001</v>
      </c>
      <c r="J19" s="42">
        <f t="shared" si="8"/>
        <v>4.5999999999999996</v>
      </c>
      <c r="K19" s="64">
        <v>28.5</v>
      </c>
      <c r="L19" s="43">
        <f t="shared" si="0"/>
        <v>651.80000000000007</v>
      </c>
      <c r="N19" s="71">
        <v>0</v>
      </c>
      <c r="O19" s="40">
        <f t="shared" si="9"/>
        <v>308.3</v>
      </c>
      <c r="P19" s="79">
        <f t="shared" si="10"/>
        <v>308.3</v>
      </c>
      <c r="Q19" s="41">
        <f t="shared" si="11"/>
        <v>104.2</v>
      </c>
      <c r="R19" s="42">
        <f t="shared" si="12"/>
        <v>3.1</v>
      </c>
      <c r="S19" s="64">
        <f t="shared" si="13"/>
        <v>19</v>
      </c>
      <c r="T19" s="43">
        <f t="shared" si="14"/>
        <v>434.6</v>
      </c>
    </row>
    <row r="20" spans="1:20" x14ac:dyDescent="0.2">
      <c r="A20" s="36">
        <v>21</v>
      </c>
      <c r="B20" s="37" t="s">
        <v>30</v>
      </c>
      <c r="C20" s="38">
        <f t="shared" si="2"/>
        <v>609.89</v>
      </c>
      <c r="D20" s="89" t="s">
        <v>30</v>
      </c>
      <c r="E20" s="39">
        <v>23458</v>
      </c>
      <c r="F20" s="71">
        <v>0</v>
      </c>
      <c r="G20" s="40">
        <f t="shared" si="5"/>
        <v>461.6</v>
      </c>
      <c r="H20" s="79">
        <f t="shared" si="6"/>
        <v>461.6</v>
      </c>
      <c r="I20" s="41">
        <f t="shared" si="7"/>
        <v>156</v>
      </c>
      <c r="J20" s="42">
        <f t="shared" si="8"/>
        <v>4.5999999999999996</v>
      </c>
      <c r="K20" s="64">
        <v>28.5</v>
      </c>
      <c r="L20" s="43">
        <f t="shared" si="0"/>
        <v>650.70000000000005</v>
      </c>
      <c r="N20" s="71">
        <v>0</v>
      </c>
      <c r="O20" s="40">
        <f t="shared" si="9"/>
        <v>307.7</v>
      </c>
      <c r="P20" s="79">
        <f t="shared" si="10"/>
        <v>307.7</v>
      </c>
      <c r="Q20" s="41">
        <f t="shared" si="11"/>
        <v>104</v>
      </c>
      <c r="R20" s="42">
        <f t="shared" si="12"/>
        <v>3.1</v>
      </c>
      <c r="S20" s="64">
        <f t="shared" si="13"/>
        <v>19</v>
      </c>
      <c r="T20" s="43">
        <f t="shared" si="14"/>
        <v>433.8</v>
      </c>
    </row>
    <row r="21" spans="1:20" x14ac:dyDescent="0.2">
      <c r="A21" s="36">
        <v>22</v>
      </c>
      <c r="B21" s="37" t="s">
        <v>30</v>
      </c>
      <c r="C21" s="38">
        <f t="shared" si="2"/>
        <v>611.03</v>
      </c>
      <c r="D21" s="89" t="s">
        <v>30</v>
      </c>
      <c r="E21" s="39">
        <v>23458</v>
      </c>
      <c r="F21" s="71">
        <v>0</v>
      </c>
      <c r="G21" s="40">
        <f t="shared" si="5"/>
        <v>460.7</v>
      </c>
      <c r="H21" s="79">
        <f t="shared" si="6"/>
        <v>460.7</v>
      </c>
      <c r="I21" s="41">
        <f t="shared" si="7"/>
        <v>155.69999999999999</v>
      </c>
      <c r="J21" s="42">
        <f t="shared" si="8"/>
        <v>4.5999999999999996</v>
      </c>
      <c r="K21" s="64">
        <v>28.5</v>
      </c>
      <c r="L21" s="43">
        <f t="shared" si="0"/>
        <v>649.5</v>
      </c>
      <c r="N21" s="71">
        <v>0</v>
      </c>
      <c r="O21" s="40">
        <f t="shared" si="9"/>
        <v>307.10000000000002</v>
      </c>
      <c r="P21" s="79">
        <f t="shared" si="10"/>
        <v>307.10000000000002</v>
      </c>
      <c r="Q21" s="41">
        <f t="shared" si="11"/>
        <v>103.8</v>
      </c>
      <c r="R21" s="42">
        <f t="shared" si="12"/>
        <v>3.1</v>
      </c>
      <c r="S21" s="64">
        <f t="shared" si="13"/>
        <v>19</v>
      </c>
      <c r="T21" s="43">
        <f t="shared" si="14"/>
        <v>433.00000000000006</v>
      </c>
    </row>
    <row r="22" spans="1:20" x14ac:dyDescent="0.2">
      <c r="A22" s="36">
        <v>23</v>
      </c>
      <c r="B22" s="37" t="s">
        <v>30</v>
      </c>
      <c r="C22" s="38">
        <f t="shared" si="2"/>
        <v>612.15</v>
      </c>
      <c r="D22" s="89" t="s">
        <v>30</v>
      </c>
      <c r="E22" s="39">
        <v>23458</v>
      </c>
      <c r="F22" s="71">
        <v>0</v>
      </c>
      <c r="G22" s="40">
        <f t="shared" si="5"/>
        <v>459.8</v>
      </c>
      <c r="H22" s="79">
        <f t="shared" si="6"/>
        <v>459.8</v>
      </c>
      <c r="I22" s="41">
        <f t="shared" si="7"/>
        <v>155.4</v>
      </c>
      <c r="J22" s="42">
        <f t="shared" si="8"/>
        <v>4.5999999999999996</v>
      </c>
      <c r="K22" s="64">
        <v>28.5</v>
      </c>
      <c r="L22" s="43">
        <f t="shared" si="0"/>
        <v>648.30000000000007</v>
      </c>
      <c r="N22" s="71">
        <v>0</v>
      </c>
      <c r="O22" s="40">
        <f t="shared" si="9"/>
        <v>306.60000000000002</v>
      </c>
      <c r="P22" s="79">
        <f t="shared" si="10"/>
        <v>306.60000000000002</v>
      </c>
      <c r="Q22" s="41">
        <f t="shared" si="11"/>
        <v>103.6</v>
      </c>
      <c r="R22" s="42">
        <f t="shared" si="12"/>
        <v>3.1</v>
      </c>
      <c r="S22" s="64">
        <f t="shared" si="13"/>
        <v>19</v>
      </c>
      <c r="T22" s="43">
        <f t="shared" si="14"/>
        <v>432.30000000000007</v>
      </c>
    </row>
    <row r="23" spans="1:20" x14ac:dyDescent="0.2">
      <c r="A23" s="36">
        <v>24</v>
      </c>
      <c r="B23" s="37" t="s">
        <v>30</v>
      </c>
      <c r="C23" s="38">
        <f t="shared" si="2"/>
        <v>613.24</v>
      </c>
      <c r="D23" s="89" t="s">
        <v>30</v>
      </c>
      <c r="E23" s="39">
        <v>23458</v>
      </c>
      <c r="F23" s="71">
        <v>0</v>
      </c>
      <c r="G23" s="40">
        <f t="shared" si="5"/>
        <v>459</v>
      </c>
      <c r="H23" s="79">
        <f t="shared" si="6"/>
        <v>459</v>
      </c>
      <c r="I23" s="41">
        <f t="shared" si="7"/>
        <v>155.1</v>
      </c>
      <c r="J23" s="42">
        <f t="shared" si="8"/>
        <v>4.5999999999999996</v>
      </c>
      <c r="K23" s="64">
        <v>28.5</v>
      </c>
      <c r="L23" s="43">
        <f t="shared" si="0"/>
        <v>647.20000000000005</v>
      </c>
      <c r="N23" s="71">
        <v>0</v>
      </c>
      <c r="O23" s="40">
        <f t="shared" si="9"/>
        <v>306</v>
      </c>
      <c r="P23" s="79">
        <f t="shared" si="10"/>
        <v>306</v>
      </c>
      <c r="Q23" s="41">
        <f t="shared" si="11"/>
        <v>103.4</v>
      </c>
      <c r="R23" s="42">
        <f t="shared" si="12"/>
        <v>3.1</v>
      </c>
      <c r="S23" s="64">
        <f t="shared" si="13"/>
        <v>19</v>
      </c>
      <c r="T23" s="43">
        <f t="shared" si="14"/>
        <v>431.5</v>
      </c>
    </row>
    <row r="24" spans="1:20" x14ac:dyDescent="0.2">
      <c r="A24" s="36">
        <v>25</v>
      </c>
      <c r="B24" s="37" t="s">
        <v>30</v>
      </c>
      <c r="C24" s="38">
        <f t="shared" si="2"/>
        <v>614.32000000000005</v>
      </c>
      <c r="D24" s="89" t="s">
        <v>30</v>
      </c>
      <c r="E24" s="39">
        <v>23458</v>
      </c>
      <c r="F24" s="71">
        <v>0</v>
      </c>
      <c r="G24" s="40">
        <f t="shared" si="5"/>
        <v>458.2</v>
      </c>
      <c r="H24" s="79">
        <f t="shared" si="6"/>
        <v>458.2</v>
      </c>
      <c r="I24" s="41">
        <f t="shared" si="7"/>
        <v>154.9</v>
      </c>
      <c r="J24" s="42">
        <f t="shared" si="8"/>
        <v>4.5999999999999996</v>
      </c>
      <c r="K24" s="64">
        <v>28.5</v>
      </c>
      <c r="L24" s="43">
        <f t="shared" si="0"/>
        <v>646.20000000000005</v>
      </c>
      <c r="N24" s="71">
        <v>0</v>
      </c>
      <c r="O24" s="40">
        <f t="shared" si="9"/>
        <v>305.5</v>
      </c>
      <c r="P24" s="79">
        <f t="shared" si="10"/>
        <v>305.5</v>
      </c>
      <c r="Q24" s="41">
        <f t="shared" si="11"/>
        <v>103.3</v>
      </c>
      <c r="R24" s="42">
        <f t="shared" si="12"/>
        <v>3.1</v>
      </c>
      <c r="S24" s="64">
        <f t="shared" si="13"/>
        <v>19</v>
      </c>
      <c r="T24" s="43">
        <f t="shared" si="14"/>
        <v>430.90000000000003</v>
      </c>
    </row>
    <row r="25" spans="1:20" x14ac:dyDescent="0.2">
      <c r="A25" s="36">
        <v>26</v>
      </c>
      <c r="B25" s="37" t="s">
        <v>30</v>
      </c>
      <c r="C25" s="38">
        <f t="shared" si="2"/>
        <v>615.37</v>
      </c>
      <c r="D25" s="89" t="s">
        <v>30</v>
      </c>
      <c r="E25" s="39">
        <v>23458</v>
      </c>
      <c r="F25" s="71">
        <v>0</v>
      </c>
      <c r="G25" s="40">
        <f t="shared" si="5"/>
        <v>457.4</v>
      </c>
      <c r="H25" s="79">
        <f t="shared" si="6"/>
        <v>457.4</v>
      </c>
      <c r="I25" s="41">
        <f t="shared" si="7"/>
        <v>154.6</v>
      </c>
      <c r="J25" s="42">
        <f t="shared" si="8"/>
        <v>4.5999999999999996</v>
      </c>
      <c r="K25" s="64">
        <v>28.5</v>
      </c>
      <c r="L25" s="43">
        <f t="shared" si="0"/>
        <v>645.1</v>
      </c>
      <c r="N25" s="71">
        <v>0</v>
      </c>
      <c r="O25" s="40">
        <f t="shared" si="9"/>
        <v>305</v>
      </c>
      <c r="P25" s="79">
        <f t="shared" si="10"/>
        <v>305</v>
      </c>
      <c r="Q25" s="41">
        <f t="shared" si="11"/>
        <v>103.1</v>
      </c>
      <c r="R25" s="42">
        <f t="shared" si="12"/>
        <v>3.1</v>
      </c>
      <c r="S25" s="64">
        <f t="shared" si="13"/>
        <v>19</v>
      </c>
      <c r="T25" s="43">
        <f t="shared" si="14"/>
        <v>430.20000000000005</v>
      </c>
    </row>
    <row r="26" spans="1:20" x14ac:dyDescent="0.2">
      <c r="A26" s="36">
        <v>27</v>
      </c>
      <c r="B26" s="37" t="s">
        <v>30</v>
      </c>
      <c r="C26" s="38">
        <f t="shared" si="2"/>
        <v>616.41</v>
      </c>
      <c r="D26" s="89" t="s">
        <v>30</v>
      </c>
      <c r="E26" s="39">
        <v>23458</v>
      </c>
      <c r="F26" s="71">
        <v>0</v>
      </c>
      <c r="G26" s="40">
        <f t="shared" si="5"/>
        <v>456.7</v>
      </c>
      <c r="H26" s="79">
        <f t="shared" si="6"/>
        <v>456.7</v>
      </c>
      <c r="I26" s="41">
        <f t="shared" si="7"/>
        <v>154.4</v>
      </c>
      <c r="J26" s="42">
        <f t="shared" si="8"/>
        <v>4.5999999999999996</v>
      </c>
      <c r="K26" s="64">
        <v>28.5</v>
      </c>
      <c r="L26" s="43">
        <f t="shared" si="0"/>
        <v>644.20000000000005</v>
      </c>
      <c r="N26" s="71">
        <v>0</v>
      </c>
      <c r="O26" s="40">
        <f t="shared" si="9"/>
        <v>304.39999999999998</v>
      </c>
      <c r="P26" s="79">
        <f t="shared" si="10"/>
        <v>304.39999999999998</v>
      </c>
      <c r="Q26" s="41">
        <f t="shared" si="11"/>
        <v>102.9</v>
      </c>
      <c r="R26" s="42">
        <f t="shared" si="12"/>
        <v>3</v>
      </c>
      <c r="S26" s="64">
        <f t="shared" si="13"/>
        <v>19</v>
      </c>
      <c r="T26" s="43">
        <f t="shared" si="14"/>
        <v>429.29999999999995</v>
      </c>
    </row>
    <row r="27" spans="1:20" x14ac:dyDescent="0.2">
      <c r="A27" s="36">
        <v>28</v>
      </c>
      <c r="B27" s="37" t="s">
        <v>30</v>
      </c>
      <c r="C27" s="38">
        <f t="shared" si="2"/>
        <v>617.42999999999995</v>
      </c>
      <c r="D27" s="89" t="s">
        <v>30</v>
      </c>
      <c r="E27" s="39">
        <v>23458</v>
      </c>
      <c r="F27" s="71">
        <v>0</v>
      </c>
      <c r="G27" s="40">
        <f t="shared" si="5"/>
        <v>455.9</v>
      </c>
      <c r="H27" s="79">
        <f t="shared" si="6"/>
        <v>455.9</v>
      </c>
      <c r="I27" s="41">
        <f t="shared" si="7"/>
        <v>154.1</v>
      </c>
      <c r="J27" s="42">
        <f t="shared" si="8"/>
        <v>4.5999999999999996</v>
      </c>
      <c r="K27" s="64">
        <v>28.5</v>
      </c>
      <c r="L27" s="43">
        <f t="shared" si="0"/>
        <v>643.1</v>
      </c>
      <c r="N27" s="71">
        <v>0</v>
      </c>
      <c r="O27" s="40">
        <f t="shared" si="9"/>
        <v>303.89999999999998</v>
      </c>
      <c r="P27" s="79">
        <f t="shared" si="10"/>
        <v>303.89999999999998</v>
      </c>
      <c r="Q27" s="41">
        <f t="shared" si="11"/>
        <v>102.7</v>
      </c>
      <c r="R27" s="42">
        <f t="shared" si="12"/>
        <v>3</v>
      </c>
      <c r="S27" s="64">
        <f t="shared" si="13"/>
        <v>19</v>
      </c>
      <c r="T27" s="43">
        <f t="shared" si="14"/>
        <v>428.59999999999997</v>
      </c>
    </row>
    <row r="28" spans="1:20" x14ac:dyDescent="0.2">
      <c r="A28" s="36">
        <v>29</v>
      </c>
      <c r="B28" s="37" t="s">
        <v>30</v>
      </c>
      <c r="C28" s="38">
        <f t="shared" si="2"/>
        <v>618.41999999999996</v>
      </c>
      <c r="D28" s="89" t="s">
        <v>30</v>
      </c>
      <c r="E28" s="39">
        <v>23458</v>
      </c>
      <c r="F28" s="71">
        <v>0</v>
      </c>
      <c r="G28" s="40">
        <f t="shared" si="5"/>
        <v>455.2</v>
      </c>
      <c r="H28" s="79">
        <f t="shared" si="6"/>
        <v>455.2</v>
      </c>
      <c r="I28" s="41">
        <f t="shared" si="7"/>
        <v>153.9</v>
      </c>
      <c r="J28" s="42">
        <f t="shared" si="8"/>
        <v>4.5999999999999996</v>
      </c>
      <c r="K28" s="64">
        <v>28.5</v>
      </c>
      <c r="L28" s="43">
        <f t="shared" si="0"/>
        <v>642.20000000000005</v>
      </c>
      <c r="N28" s="71">
        <v>0</v>
      </c>
      <c r="O28" s="40">
        <f t="shared" si="9"/>
        <v>303.5</v>
      </c>
      <c r="P28" s="79">
        <f t="shared" si="10"/>
        <v>303.5</v>
      </c>
      <c r="Q28" s="41">
        <f t="shared" si="11"/>
        <v>102.6</v>
      </c>
      <c r="R28" s="42">
        <f t="shared" si="12"/>
        <v>3</v>
      </c>
      <c r="S28" s="64">
        <f t="shared" si="13"/>
        <v>19</v>
      </c>
      <c r="T28" s="43">
        <f t="shared" si="14"/>
        <v>428.1</v>
      </c>
    </row>
    <row r="29" spans="1:20" x14ac:dyDescent="0.2">
      <c r="A29" s="36">
        <v>30</v>
      </c>
      <c r="B29" s="37" t="s">
        <v>30</v>
      </c>
      <c r="C29" s="38">
        <f t="shared" si="2"/>
        <v>619.4</v>
      </c>
      <c r="D29" s="89" t="s">
        <v>30</v>
      </c>
      <c r="E29" s="39">
        <v>23458</v>
      </c>
      <c r="F29" s="71">
        <v>0</v>
      </c>
      <c r="G29" s="40">
        <f t="shared" si="5"/>
        <v>454.5</v>
      </c>
      <c r="H29" s="79">
        <f t="shared" si="6"/>
        <v>454.5</v>
      </c>
      <c r="I29" s="41">
        <f t="shared" si="7"/>
        <v>153.6</v>
      </c>
      <c r="J29" s="42">
        <f t="shared" si="8"/>
        <v>4.5</v>
      </c>
      <c r="K29" s="64">
        <v>28.5</v>
      </c>
      <c r="L29" s="43">
        <f t="shared" si="0"/>
        <v>641.1</v>
      </c>
      <c r="N29" s="71">
        <v>0</v>
      </c>
      <c r="O29" s="40">
        <f t="shared" si="9"/>
        <v>303</v>
      </c>
      <c r="P29" s="79">
        <f t="shared" si="10"/>
        <v>303</v>
      </c>
      <c r="Q29" s="41">
        <f t="shared" si="11"/>
        <v>102.4</v>
      </c>
      <c r="R29" s="42">
        <f t="shared" si="12"/>
        <v>3</v>
      </c>
      <c r="S29" s="64">
        <f t="shared" si="13"/>
        <v>19</v>
      </c>
      <c r="T29" s="43">
        <f t="shared" si="14"/>
        <v>427.4</v>
      </c>
    </row>
    <row r="30" spans="1:20" x14ac:dyDescent="0.2">
      <c r="A30" s="36">
        <v>31</v>
      </c>
      <c r="B30" s="37" t="s">
        <v>30</v>
      </c>
      <c r="C30" s="38">
        <f t="shared" si="2"/>
        <v>620.36</v>
      </c>
      <c r="D30" s="89" t="s">
        <v>30</v>
      </c>
      <c r="E30" s="39">
        <v>23458</v>
      </c>
      <c r="F30" s="71">
        <v>0</v>
      </c>
      <c r="G30" s="40">
        <f t="shared" si="5"/>
        <v>453.8</v>
      </c>
      <c r="H30" s="79">
        <f t="shared" si="6"/>
        <v>453.8</v>
      </c>
      <c r="I30" s="41">
        <f t="shared" si="7"/>
        <v>153.4</v>
      </c>
      <c r="J30" s="42">
        <f t="shared" si="8"/>
        <v>4.5</v>
      </c>
      <c r="K30" s="64">
        <v>28.5</v>
      </c>
      <c r="L30" s="43">
        <f t="shared" si="0"/>
        <v>640.20000000000005</v>
      </c>
      <c r="N30" s="71">
        <v>0</v>
      </c>
      <c r="O30" s="40">
        <f t="shared" si="9"/>
        <v>302.5</v>
      </c>
      <c r="P30" s="79">
        <f t="shared" si="10"/>
        <v>302.5</v>
      </c>
      <c r="Q30" s="41">
        <f t="shared" si="11"/>
        <v>102.2</v>
      </c>
      <c r="R30" s="42">
        <f t="shared" si="12"/>
        <v>3</v>
      </c>
      <c r="S30" s="64">
        <f t="shared" si="13"/>
        <v>19</v>
      </c>
      <c r="T30" s="43">
        <f t="shared" si="14"/>
        <v>426.7</v>
      </c>
    </row>
    <row r="31" spans="1:20" x14ac:dyDescent="0.2">
      <c r="A31" s="36">
        <v>32</v>
      </c>
      <c r="B31" s="37" t="s">
        <v>30</v>
      </c>
      <c r="C31" s="38">
        <f t="shared" si="2"/>
        <v>621.29999999999995</v>
      </c>
      <c r="D31" s="89" t="s">
        <v>30</v>
      </c>
      <c r="E31" s="39">
        <v>23458</v>
      </c>
      <c r="F31" s="71">
        <v>0</v>
      </c>
      <c r="G31" s="40">
        <f t="shared" si="5"/>
        <v>453.1</v>
      </c>
      <c r="H31" s="79">
        <f t="shared" si="6"/>
        <v>453.1</v>
      </c>
      <c r="I31" s="41">
        <f t="shared" si="7"/>
        <v>153.1</v>
      </c>
      <c r="J31" s="42">
        <f t="shared" si="8"/>
        <v>4.5</v>
      </c>
      <c r="K31" s="64">
        <v>28.5</v>
      </c>
      <c r="L31" s="43">
        <f t="shared" si="0"/>
        <v>639.20000000000005</v>
      </c>
      <c r="N31" s="71">
        <v>0</v>
      </c>
      <c r="O31" s="40">
        <f t="shared" si="9"/>
        <v>302.10000000000002</v>
      </c>
      <c r="P31" s="79">
        <f t="shared" si="10"/>
        <v>302.10000000000002</v>
      </c>
      <c r="Q31" s="41">
        <f t="shared" si="11"/>
        <v>102.1</v>
      </c>
      <c r="R31" s="42">
        <f t="shared" si="12"/>
        <v>3</v>
      </c>
      <c r="S31" s="64">
        <f t="shared" si="13"/>
        <v>19</v>
      </c>
      <c r="T31" s="43">
        <f t="shared" si="14"/>
        <v>426.20000000000005</v>
      </c>
    </row>
    <row r="32" spans="1:20" x14ac:dyDescent="0.2">
      <c r="A32" s="36">
        <v>33</v>
      </c>
      <c r="B32" s="37" t="s">
        <v>30</v>
      </c>
      <c r="C32" s="38">
        <f t="shared" si="2"/>
        <v>622.22</v>
      </c>
      <c r="D32" s="89" t="s">
        <v>30</v>
      </c>
      <c r="E32" s="39">
        <v>23458</v>
      </c>
      <c r="F32" s="71">
        <v>0</v>
      </c>
      <c r="G32" s="40">
        <f t="shared" si="5"/>
        <v>452.4</v>
      </c>
      <c r="H32" s="79">
        <f t="shared" si="6"/>
        <v>452.4</v>
      </c>
      <c r="I32" s="41">
        <f t="shared" si="7"/>
        <v>152.9</v>
      </c>
      <c r="J32" s="42">
        <f t="shared" si="8"/>
        <v>4.5</v>
      </c>
      <c r="K32" s="64">
        <v>28.5</v>
      </c>
      <c r="L32" s="43">
        <f t="shared" si="0"/>
        <v>638.29999999999995</v>
      </c>
      <c r="N32" s="71">
        <v>0</v>
      </c>
      <c r="O32" s="40">
        <f t="shared" si="9"/>
        <v>301.60000000000002</v>
      </c>
      <c r="P32" s="79">
        <f t="shared" si="10"/>
        <v>301.60000000000002</v>
      </c>
      <c r="Q32" s="41">
        <f t="shared" si="11"/>
        <v>101.9</v>
      </c>
      <c r="R32" s="42">
        <f t="shared" si="12"/>
        <v>3</v>
      </c>
      <c r="S32" s="64">
        <f t="shared" si="13"/>
        <v>19</v>
      </c>
      <c r="T32" s="43">
        <f t="shared" si="14"/>
        <v>425.5</v>
      </c>
    </row>
    <row r="33" spans="1:20" x14ac:dyDescent="0.2">
      <c r="A33" s="36">
        <v>34</v>
      </c>
      <c r="B33" s="37" t="s">
        <v>30</v>
      </c>
      <c r="C33" s="38">
        <f t="shared" si="2"/>
        <v>623.13</v>
      </c>
      <c r="D33" s="89" t="s">
        <v>30</v>
      </c>
      <c r="E33" s="39">
        <v>23458</v>
      </c>
      <c r="F33" s="71">
        <v>0</v>
      </c>
      <c r="G33" s="40">
        <f t="shared" si="5"/>
        <v>451.7</v>
      </c>
      <c r="H33" s="79">
        <f t="shared" si="6"/>
        <v>451.7</v>
      </c>
      <c r="I33" s="41">
        <f t="shared" si="7"/>
        <v>152.69999999999999</v>
      </c>
      <c r="J33" s="42">
        <f t="shared" si="8"/>
        <v>4.5</v>
      </c>
      <c r="K33" s="64">
        <v>28.5</v>
      </c>
      <c r="L33" s="43">
        <f t="shared" si="0"/>
        <v>637.4</v>
      </c>
      <c r="N33" s="71">
        <v>0</v>
      </c>
      <c r="O33" s="40">
        <f t="shared" si="9"/>
        <v>301.2</v>
      </c>
      <c r="P33" s="79">
        <f t="shared" si="10"/>
        <v>301.2</v>
      </c>
      <c r="Q33" s="41">
        <f t="shared" si="11"/>
        <v>101.8</v>
      </c>
      <c r="R33" s="42">
        <f t="shared" si="12"/>
        <v>3</v>
      </c>
      <c r="S33" s="64">
        <f t="shared" si="13"/>
        <v>19</v>
      </c>
      <c r="T33" s="43">
        <f t="shared" si="14"/>
        <v>425</v>
      </c>
    </row>
    <row r="34" spans="1:20" x14ac:dyDescent="0.2">
      <c r="A34" s="36">
        <v>35</v>
      </c>
      <c r="B34" s="37" t="s">
        <v>30</v>
      </c>
      <c r="C34" s="38">
        <f t="shared" si="2"/>
        <v>624.01</v>
      </c>
      <c r="D34" s="89" t="s">
        <v>30</v>
      </c>
      <c r="E34" s="39">
        <v>23458</v>
      </c>
      <c r="F34" s="71">
        <v>0</v>
      </c>
      <c r="G34" s="40">
        <f t="shared" si="5"/>
        <v>451.1</v>
      </c>
      <c r="H34" s="79">
        <f t="shared" si="6"/>
        <v>451.1</v>
      </c>
      <c r="I34" s="41">
        <f t="shared" si="7"/>
        <v>152.5</v>
      </c>
      <c r="J34" s="42">
        <f t="shared" si="8"/>
        <v>4.5</v>
      </c>
      <c r="K34" s="64">
        <v>28.5</v>
      </c>
      <c r="L34" s="43">
        <f t="shared" si="0"/>
        <v>636.6</v>
      </c>
      <c r="N34" s="71">
        <v>0</v>
      </c>
      <c r="O34" s="40">
        <f t="shared" si="9"/>
        <v>300.7</v>
      </c>
      <c r="P34" s="79">
        <f t="shared" si="10"/>
        <v>300.7</v>
      </c>
      <c r="Q34" s="41">
        <f t="shared" si="11"/>
        <v>101.6</v>
      </c>
      <c r="R34" s="42">
        <f t="shared" si="12"/>
        <v>3</v>
      </c>
      <c r="S34" s="64">
        <f t="shared" si="13"/>
        <v>19</v>
      </c>
      <c r="T34" s="43">
        <f t="shared" si="14"/>
        <v>424.29999999999995</v>
      </c>
    </row>
    <row r="35" spans="1:20" x14ac:dyDescent="0.2">
      <c r="A35" s="36">
        <v>36</v>
      </c>
      <c r="B35" s="37" t="s">
        <v>30</v>
      </c>
      <c r="C35" s="38">
        <f t="shared" si="2"/>
        <v>624.88</v>
      </c>
      <c r="D35" s="89" t="s">
        <v>30</v>
      </c>
      <c r="E35" s="39">
        <v>23458</v>
      </c>
      <c r="F35" s="71">
        <v>0</v>
      </c>
      <c r="G35" s="40">
        <f t="shared" si="5"/>
        <v>450.5</v>
      </c>
      <c r="H35" s="79">
        <f t="shared" si="6"/>
        <v>450.5</v>
      </c>
      <c r="I35" s="41">
        <f t="shared" si="7"/>
        <v>152.30000000000001</v>
      </c>
      <c r="J35" s="42">
        <f t="shared" si="8"/>
        <v>4.5</v>
      </c>
      <c r="K35" s="64">
        <v>28.5</v>
      </c>
      <c r="L35" s="43">
        <f t="shared" si="0"/>
        <v>635.79999999999995</v>
      </c>
      <c r="N35" s="71">
        <v>0</v>
      </c>
      <c r="O35" s="40">
        <f t="shared" si="9"/>
        <v>300.3</v>
      </c>
      <c r="P35" s="79">
        <f t="shared" si="10"/>
        <v>300.3</v>
      </c>
      <c r="Q35" s="41">
        <f t="shared" si="11"/>
        <v>101.5</v>
      </c>
      <c r="R35" s="42">
        <f t="shared" si="12"/>
        <v>3</v>
      </c>
      <c r="S35" s="64">
        <f t="shared" si="13"/>
        <v>19</v>
      </c>
      <c r="T35" s="43">
        <f t="shared" si="14"/>
        <v>423.8</v>
      </c>
    </row>
    <row r="36" spans="1:20" x14ac:dyDescent="0.2">
      <c r="A36" s="36">
        <v>37</v>
      </c>
      <c r="B36" s="37" t="s">
        <v>30</v>
      </c>
      <c r="C36" s="38">
        <f t="shared" si="2"/>
        <v>625.73</v>
      </c>
      <c r="D36" s="89" t="s">
        <v>30</v>
      </c>
      <c r="E36" s="39">
        <v>23458</v>
      </c>
      <c r="F36" s="71">
        <v>0</v>
      </c>
      <c r="G36" s="40">
        <f t="shared" si="5"/>
        <v>449.9</v>
      </c>
      <c r="H36" s="79">
        <f t="shared" si="6"/>
        <v>449.9</v>
      </c>
      <c r="I36" s="41">
        <f t="shared" si="7"/>
        <v>152.1</v>
      </c>
      <c r="J36" s="42">
        <f t="shared" si="8"/>
        <v>4.5</v>
      </c>
      <c r="K36" s="64">
        <v>28.5</v>
      </c>
      <c r="L36" s="43">
        <f t="shared" si="0"/>
        <v>635</v>
      </c>
      <c r="N36" s="71">
        <v>0</v>
      </c>
      <c r="O36" s="40">
        <f t="shared" si="9"/>
        <v>299.89999999999998</v>
      </c>
      <c r="P36" s="79">
        <f t="shared" si="10"/>
        <v>299.89999999999998</v>
      </c>
      <c r="Q36" s="41">
        <f t="shared" si="11"/>
        <v>101.4</v>
      </c>
      <c r="R36" s="42">
        <f t="shared" si="12"/>
        <v>3</v>
      </c>
      <c r="S36" s="64">
        <f t="shared" si="13"/>
        <v>19</v>
      </c>
      <c r="T36" s="43">
        <f t="shared" si="14"/>
        <v>423.29999999999995</v>
      </c>
    </row>
    <row r="37" spans="1:20" x14ac:dyDescent="0.2">
      <c r="A37" s="36">
        <v>38</v>
      </c>
      <c r="B37" s="37" t="s">
        <v>30</v>
      </c>
      <c r="C37" s="38">
        <f t="shared" si="2"/>
        <v>626.57000000000005</v>
      </c>
      <c r="D37" s="89" t="s">
        <v>30</v>
      </c>
      <c r="E37" s="39">
        <v>23458</v>
      </c>
      <c r="F37" s="71">
        <v>0</v>
      </c>
      <c r="G37" s="40">
        <f t="shared" si="5"/>
        <v>449.3</v>
      </c>
      <c r="H37" s="79">
        <f t="shared" si="6"/>
        <v>449.3</v>
      </c>
      <c r="I37" s="41">
        <f t="shared" si="7"/>
        <v>151.9</v>
      </c>
      <c r="J37" s="42">
        <f t="shared" si="8"/>
        <v>4.5</v>
      </c>
      <c r="K37" s="64">
        <v>28.5</v>
      </c>
      <c r="L37" s="43">
        <f t="shared" si="0"/>
        <v>634.20000000000005</v>
      </c>
      <c r="N37" s="71">
        <v>0</v>
      </c>
      <c r="O37" s="40">
        <f t="shared" si="9"/>
        <v>299.5</v>
      </c>
      <c r="P37" s="79">
        <f t="shared" si="10"/>
        <v>299.5</v>
      </c>
      <c r="Q37" s="41">
        <f t="shared" si="11"/>
        <v>101.2</v>
      </c>
      <c r="R37" s="42">
        <f t="shared" si="12"/>
        <v>3</v>
      </c>
      <c r="S37" s="64">
        <f t="shared" si="13"/>
        <v>19</v>
      </c>
      <c r="T37" s="43">
        <f t="shared" si="14"/>
        <v>422.7</v>
      </c>
    </row>
    <row r="38" spans="1:20" x14ac:dyDescent="0.2">
      <c r="A38" s="36">
        <v>39</v>
      </c>
      <c r="B38" s="37" t="s">
        <v>30</v>
      </c>
      <c r="C38" s="38">
        <f t="shared" si="2"/>
        <v>627.38</v>
      </c>
      <c r="D38" s="89" t="s">
        <v>30</v>
      </c>
      <c r="E38" s="39">
        <v>23458</v>
      </c>
      <c r="F38" s="71">
        <v>0</v>
      </c>
      <c r="G38" s="40">
        <f t="shared" si="5"/>
        <v>448.7</v>
      </c>
      <c r="H38" s="79">
        <f t="shared" si="6"/>
        <v>448.7</v>
      </c>
      <c r="I38" s="41">
        <f t="shared" si="7"/>
        <v>151.69999999999999</v>
      </c>
      <c r="J38" s="42">
        <f t="shared" si="8"/>
        <v>4.5</v>
      </c>
      <c r="K38" s="64">
        <v>28.5</v>
      </c>
      <c r="L38" s="43">
        <f t="shared" si="0"/>
        <v>633.4</v>
      </c>
      <c r="N38" s="71">
        <v>0</v>
      </c>
      <c r="O38" s="40">
        <f t="shared" si="9"/>
        <v>299.10000000000002</v>
      </c>
      <c r="P38" s="79">
        <f t="shared" si="10"/>
        <v>299.10000000000002</v>
      </c>
      <c r="Q38" s="41">
        <f t="shared" si="11"/>
        <v>101.1</v>
      </c>
      <c r="R38" s="42">
        <f t="shared" si="12"/>
        <v>3</v>
      </c>
      <c r="S38" s="64">
        <f t="shared" si="13"/>
        <v>19</v>
      </c>
      <c r="T38" s="43">
        <f t="shared" si="14"/>
        <v>422.20000000000005</v>
      </c>
    </row>
    <row r="39" spans="1:20" x14ac:dyDescent="0.2">
      <c r="A39" s="36">
        <v>40</v>
      </c>
      <c r="B39" s="37" t="s">
        <v>30</v>
      </c>
      <c r="C39" s="38">
        <f t="shared" si="2"/>
        <v>628.17999999999995</v>
      </c>
      <c r="D39" s="89" t="s">
        <v>30</v>
      </c>
      <c r="E39" s="39">
        <v>23458</v>
      </c>
      <c r="F39" s="71">
        <v>0</v>
      </c>
      <c r="G39" s="40">
        <f t="shared" si="5"/>
        <v>448.1</v>
      </c>
      <c r="H39" s="79">
        <f t="shared" si="6"/>
        <v>448.1</v>
      </c>
      <c r="I39" s="41">
        <f t="shared" si="7"/>
        <v>151.5</v>
      </c>
      <c r="J39" s="42">
        <f t="shared" si="8"/>
        <v>4.5</v>
      </c>
      <c r="K39" s="64">
        <v>28.5</v>
      </c>
      <c r="L39" s="43">
        <f t="shared" si="0"/>
        <v>632.6</v>
      </c>
      <c r="N39" s="71">
        <v>0</v>
      </c>
      <c r="O39" s="40">
        <f t="shared" si="9"/>
        <v>298.7</v>
      </c>
      <c r="P39" s="79">
        <f t="shared" si="10"/>
        <v>298.7</v>
      </c>
      <c r="Q39" s="41">
        <f t="shared" si="11"/>
        <v>101</v>
      </c>
      <c r="R39" s="42">
        <f t="shared" si="12"/>
        <v>3</v>
      </c>
      <c r="S39" s="64">
        <f t="shared" si="13"/>
        <v>19</v>
      </c>
      <c r="T39" s="43">
        <f t="shared" si="14"/>
        <v>421.7</v>
      </c>
    </row>
    <row r="40" spans="1:20" x14ac:dyDescent="0.2">
      <c r="A40" s="36">
        <v>41</v>
      </c>
      <c r="B40" s="37" t="s">
        <v>30</v>
      </c>
      <c r="C40" s="38">
        <f t="shared" si="2"/>
        <v>628.97</v>
      </c>
      <c r="D40" s="89" t="s">
        <v>30</v>
      </c>
      <c r="E40" s="39">
        <v>23458</v>
      </c>
      <c r="F40" s="71">
        <v>0</v>
      </c>
      <c r="G40" s="40">
        <f t="shared" si="5"/>
        <v>447.6</v>
      </c>
      <c r="H40" s="79">
        <f t="shared" si="6"/>
        <v>447.6</v>
      </c>
      <c r="I40" s="41">
        <f t="shared" si="7"/>
        <v>151.30000000000001</v>
      </c>
      <c r="J40" s="42">
        <f t="shared" si="8"/>
        <v>4.5</v>
      </c>
      <c r="K40" s="64">
        <v>28.5</v>
      </c>
      <c r="L40" s="43">
        <f t="shared" si="0"/>
        <v>631.90000000000009</v>
      </c>
      <c r="N40" s="71">
        <v>0</v>
      </c>
      <c r="O40" s="40">
        <f t="shared" si="9"/>
        <v>298.39999999999998</v>
      </c>
      <c r="P40" s="79">
        <f t="shared" si="10"/>
        <v>298.39999999999998</v>
      </c>
      <c r="Q40" s="41">
        <f t="shared" si="11"/>
        <v>100.9</v>
      </c>
      <c r="R40" s="42">
        <f t="shared" si="12"/>
        <v>3</v>
      </c>
      <c r="S40" s="64">
        <f t="shared" si="13"/>
        <v>19</v>
      </c>
      <c r="T40" s="43">
        <f t="shared" si="14"/>
        <v>421.29999999999995</v>
      </c>
    </row>
    <row r="41" spans="1:20" x14ac:dyDescent="0.2">
      <c r="A41" s="36">
        <v>42</v>
      </c>
      <c r="B41" s="37" t="s">
        <v>30</v>
      </c>
      <c r="C41" s="38">
        <f t="shared" si="2"/>
        <v>629.74</v>
      </c>
      <c r="D41" s="89" t="s">
        <v>30</v>
      </c>
      <c r="E41" s="39">
        <v>23458</v>
      </c>
      <c r="F41" s="71">
        <v>0</v>
      </c>
      <c r="G41" s="40">
        <f t="shared" si="5"/>
        <v>447</v>
      </c>
      <c r="H41" s="79">
        <f t="shared" si="6"/>
        <v>447</v>
      </c>
      <c r="I41" s="41">
        <f t="shared" si="7"/>
        <v>151.1</v>
      </c>
      <c r="J41" s="42">
        <f t="shared" si="8"/>
        <v>4.5</v>
      </c>
      <c r="K41" s="64">
        <v>28.5</v>
      </c>
      <c r="L41" s="43">
        <f t="shared" si="0"/>
        <v>631.1</v>
      </c>
      <c r="N41" s="71">
        <v>0</v>
      </c>
      <c r="O41" s="40">
        <f t="shared" si="9"/>
        <v>298</v>
      </c>
      <c r="P41" s="79">
        <f t="shared" si="10"/>
        <v>298</v>
      </c>
      <c r="Q41" s="41">
        <f t="shared" si="11"/>
        <v>100.7</v>
      </c>
      <c r="R41" s="42">
        <f t="shared" si="12"/>
        <v>3</v>
      </c>
      <c r="S41" s="64">
        <f t="shared" si="13"/>
        <v>19</v>
      </c>
      <c r="T41" s="43">
        <f t="shared" si="14"/>
        <v>420.7</v>
      </c>
    </row>
    <row r="42" spans="1:20" x14ac:dyDescent="0.2">
      <c r="A42" s="36">
        <v>43</v>
      </c>
      <c r="B42" s="37" t="s">
        <v>30</v>
      </c>
      <c r="C42" s="38">
        <f t="shared" si="2"/>
        <v>630.49</v>
      </c>
      <c r="D42" s="89" t="s">
        <v>30</v>
      </c>
      <c r="E42" s="39">
        <v>23458</v>
      </c>
      <c r="F42" s="71">
        <v>0</v>
      </c>
      <c r="G42" s="40">
        <f t="shared" si="5"/>
        <v>446.5</v>
      </c>
      <c r="H42" s="79">
        <f t="shared" si="6"/>
        <v>446.5</v>
      </c>
      <c r="I42" s="41">
        <f t="shared" si="7"/>
        <v>150.9</v>
      </c>
      <c r="J42" s="42">
        <f t="shared" si="8"/>
        <v>4.5</v>
      </c>
      <c r="K42" s="64">
        <v>28.5</v>
      </c>
      <c r="L42" s="43">
        <f t="shared" si="0"/>
        <v>630.4</v>
      </c>
      <c r="N42" s="71">
        <v>0</v>
      </c>
      <c r="O42" s="40">
        <f t="shared" si="9"/>
        <v>297.60000000000002</v>
      </c>
      <c r="P42" s="79">
        <f t="shared" si="10"/>
        <v>297.60000000000002</v>
      </c>
      <c r="Q42" s="41">
        <f t="shared" si="11"/>
        <v>100.6</v>
      </c>
      <c r="R42" s="42">
        <f t="shared" si="12"/>
        <v>3</v>
      </c>
      <c r="S42" s="64">
        <f t="shared" si="13"/>
        <v>19</v>
      </c>
      <c r="T42" s="43">
        <f t="shared" si="14"/>
        <v>420.20000000000005</v>
      </c>
    </row>
    <row r="43" spans="1:20" x14ac:dyDescent="0.2">
      <c r="A43" s="36">
        <v>44</v>
      </c>
      <c r="B43" s="37" t="s">
        <v>30</v>
      </c>
      <c r="C43" s="38">
        <f t="shared" si="2"/>
        <v>631.23</v>
      </c>
      <c r="D43" s="89" t="s">
        <v>30</v>
      </c>
      <c r="E43" s="39">
        <v>23458</v>
      </c>
      <c r="F43" s="71">
        <v>0</v>
      </c>
      <c r="G43" s="40">
        <f t="shared" si="5"/>
        <v>445.9</v>
      </c>
      <c r="H43" s="79">
        <f t="shared" si="6"/>
        <v>445.9</v>
      </c>
      <c r="I43" s="41">
        <f t="shared" si="7"/>
        <v>150.69999999999999</v>
      </c>
      <c r="J43" s="42">
        <f t="shared" si="8"/>
        <v>4.5</v>
      </c>
      <c r="K43" s="64">
        <v>28.5</v>
      </c>
      <c r="L43" s="43">
        <f t="shared" si="0"/>
        <v>629.59999999999991</v>
      </c>
      <c r="N43" s="71">
        <v>0</v>
      </c>
      <c r="O43" s="40">
        <f t="shared" si="9"/>
        <v>297.3</v>
      </c>
      <c r="P43" s="79">
        <f t="shared" si="10"/>
        <v>297.3</v>
      </c>
      <c r="Q43" s="41">
        <f t="shared" si="11"/>
        <v>100.5</v>
      </c>
      <c r="R43" s="42">
        <f t="shared" si="12"/>
        <v>3</v>
      </c>
      <c r="S43" s="64">
        <f t="shared" si="13"/>
        <v>19</v>
      </c>
      <c r="T43" s="43">
        <f t="shared" si="14"/>
        <v>419.8</v>
      </c>
    </row>
    <row r="44" spans="1:20" x14ac:dyDescent="0.2">
      <c r="A44" s="36">
        <v>45</v>
      </c>
      <c r="B44" s="37" t="s">
        <v>30</v>
      </c>
      <c r="C44" s="38">
        <f t="shared" si="2"/>
        <v>631.95000000000005</v>
      </c>
      <c r="D44" s="89" t="s">
        <v>30</v>
      </c>
      <c r="E44" s="39">
        <v>23458</v>
      </c>
      <c r="F44" s="71">
        <v>0</v>
      </c>
      <c r="G44" s="40">
        <f t="shared" si="5"/>
        <v>445.4</v>
      </c>
      <c r="H44" s="79">
        <f t="shared" si="6"/>
        <v>445.4</v>
      </c>
      <c r="I44" s="41">
        <f t="shared" si="7"/>
        <v>150.5</v>
      </c>
      <c r="J44" s="42">
        <f t="shared" si="8"/>
        <v>4.5</v>
      </c>
      <c r="K44" s="64">
        <v>28.5</v>
      </c>
      <c r="L44" s="43">
        <f t="shared" si="0"/>
        <v>628.9</v>
      </c>
      <c r="N44" s="71">
        <v>0</v>
      </c>
      <c r="O44" s="40">
        <f t="shared" si="9"/>
        <v>297</v>
      </c>
      <c r="P44" s="79">
        <f t="shared" si="10"/>
        <v>297</v>
      </c>
      <c r="Q44" s="41">
        <f t="shared" si="11"/>
        <v>100.4</v>
      </c>
      <c r="R44" s="42">
        <f t="shared" si="12"/>
        <v>3</v>
      </c>
      <c r="S44" s="64">
        <f t="shared" si="13"/>
        <v>19</v>
      </c>
      <c r="T44" s="43">
        <f t="shared" si="14"/>
        <v>419.4</v>
      </c>
    </row>
    <row r="45" spans="1:20" x14ac:dyDescent="0.2">
      <c r="A45" s="36">
        <v>46</v>
      </c>
      <c r="B45" s="37" t="s">
        <v>30</v>
      </c>
      <c r="C45" s="38">
        <f t="shared" si="2"/>
        <v>632.66</v>
      </c>
      <c r="D45" s="89" t="s">
        <v>30</v>
      </c>
      <c r="E45" s="39">
        <v>23458</v>
      </c>
      <c r="F45" s="71">
        <v>0</v>
      </c>
      <c r="G45" s="40">
        <f t="shared" si="5"/>
        <v>444.9</v>
      </c>
      <c r="H45" s="79">
        <f t="shared" si="6"/>
        <v>444.9</v>
      </c>
      <c r="I45" s="41">
        <f t="shared" si="7"/>
        <v>150.4</v>
      </c>
      <c r="J45" s="42">
        <f t="shared" si="8"/>
        <v>4.4000000000000004</v>
      </c>
      <c r="K45" s="64">
        <v>28.5</v>
      </c>
      <c r="L45" s="43">
        <f t="shared" si="0"/>
        <v>628.19999999999993</v>
      </c>
      <c r="N45" s="71">
        <v>0</v>
      </c>
      <c r="O45" s="40">
        <f t="shared" si="9"/>
        <v>296.60000000000002</v>
      </c>
      <c r="P45" s="79">
        <f t="shared" si="10"/>
        <v>296.60000000000002</v>
      </c>
      <c r="Q45" s="41">
        <f t="shared" si="11"/>
        <v>100.3</v>
      </c>
      <c r="R45" s="42">
        <f t="shared" si="12"/>
        <v>3</v>
      </c>
      <c r="S45" s="64">
        <f t="shared" si="13"/>
        <v>19</v>
      </c>
      <c r="T45" s="43">
        <f t="shared" si="14"/>
        <v>418.90000000000003</v>
      </c>
    </row>
    <row r="46" spans="1:20" x14ac:dyDescent="0.2">
      <c r="A46" s="36">
        <v>47</v>
      </c>
      <c r="B46" s="37" t="s">
        <v>30</v>
      </c>
      <c r="C46" s="38">
        <f t="shared" si="2"/>
        <v>633.35</v>
      </c>
      <c r="D46" s="89" t="s">
        <v>30</v>
      </c>
      <c r="E46" s="39">
        <v>23458</v>
      </c>
      <c r="F46" s="71">
        <v>0</v>
      </c>
      <c r="G46" s="40">
        <f t="shared" si="5"/>
        <v>444.5</v>
      </c>
      <c r="H46" s="79">
        <f t="shared" si="6"/>
        <v>444.5</v>
      </c>
      <c r="I46" s="41">
        <f t="shared" si="7"/>
        <v>150.19999999999999</v>
      </c>
      <c r="J46" s="42">
        <f t="shared" si="8"/>
        <v>4.4000000000000004</v>
      </c>
      <c r="K46" s="64">
        <v>28.5</v>
      </c>
      <c r="L46" s="43">
        <f t="shared" si="0"/>
        <v>627.6</v>
      </c>
      <c r="N46" s="71">
        <v>0</v>
      </c>
      <c r="O46" s="40">
        <f t="shared" si="9"/>
        <v>296.3</v>
      </c>
      <c r="P46" s="79">
        <f t="shared" si="10"/>
        <v>296.3</v>
      </c>
      <c r="Q46" s="41">
        <f t="shared" si="11"/>
        <v>100.1</v>
      </c>
      <c r="R46" s="42">
        <f t="shared" si="12"/>
        <v>3</v>
      </c>
      <c r="S46" s="64">
        <f t="shared" si="13"/>
        <v>19</v>
      </c>
      <c r="T46" s="43">
        <f t="shared" si="14"/>
        <v>418.4</v>
      </c>
    </row>
    <row r="47" spans="1:20" x14ac:dyDescent="0.2">
      <c r="A47" s="36">
        <v>48</v>
      </c>
      <c r="B47" s="37" t="s">
        <v>30</v>
      </c>
      <c r="C47" s="38">
        <f t="shared" si="2"/>
        <v>634.03</v>
      </c>
      <c r="D47" s="89" t="s">
        <v>30</v>
      </c>
      <c r="E47" s="39">
        <v>23458</v>
      </c>
      <c r="F47" s="71">
        <v>0</v>
      </c>
      <c r="G47" s="40">
        <f t="shared" si="5"/>
        <v>444</v>
      </c>
      <c r="H47" s="79">
        <f t="shared" si="6"/>
        <v>444</v>
      </c>
      <c r="I47" s="41">
        <f t="shared" si="7"/>
        <v>150.1</v>
      </c>
      <c r="J47" s="42">
        <f t="shared" si="8"/>
        <v>4.4000000000000004</v>
      </c>
      <c r="K47" s="64">
        <v>28.5</v>
      </c>
      <c r="L47" s="43">
        <f t="shared" si="0"/>
        <v>627</v>
      </c>
      <c r="N47" s="71">
        <v>0</v>
      </c>
      <c r="O47" s="40">
        <f t="shared" si="9"/>
        <v>296</v>
      </c>
      <c r="P47" s="79">
        <f t="shared" si="10"/>
        <v>296</v>
      </c>
      <c r="Q47" s="41">
        <f t="shared" si="11"/>
        <v>100</v>
      </c>
      <c r="R47" s="42">
        <f t="shared" si="12"/>
        <v>3</v>
      </c>
      <c r="S47" s="64">
        <f t="shared" si="13"/>
        <v>19</v>
      </c>
      <c r="T47" s="43">
        <f t="shared" si="14"/>
        <v>418</v>
      </c>
    </row>
    <row r="48" spans="1:20" x14ac:dyDescent="0.2">
      <c r="A48" s="36">
        <v>49</v>
      </c>
      <c r="B48" s="37" t="s">
        <v>30</v>
      </c>
      <c r="C48" s="38">
        <f t="shared" si="2"/>
        <v>634.70000000000005</v>
      </c>
      <c r="D48" s="89" t="s">
        <v>30</v>
      </c>
      <c r="E48" s="39">
        <v>23458</v>
      </c>
      <c r="F48" s="71">
        <v>0</v>
      </c>
      <c r="G48" s="40">
        <f t="shared" si="5"/>
        <v>443.5</v>
      </c>
      <c r="H48" s="79">
        <f t="shared" si="6"/>
        <v>443.5</v>
      </c>
      <c r="I48" s="41">
        <f t="shared" si="7"/>
        <v>149.9</v>
      </c>
      <c r="J48" s="42">
        <f t="shared" si="8"/>
        <v>4.4000000000000004</v>
      </c>
      <c r="K48" s="64">
        <v>28.5</v>
      </c>
      <c r="L48" s="43">
        <f t="shared" si="0"/>
        <v>626.29999999999995</v>
      </c>
      <c r="N48" s="71">
        <v>0</v>
      </c>
      <c r="O48" s="40">
        <f t="shared" si="9"/>
        <v>295.7</v>
      </c>
      <c r="P48" s="79">
        <f t="shared" si="10"/>
        <v>295.7</v>
      </c>
      <c r="Q48" s="41">
        <f t="shared" si="11"/>
        <v>99.9</v>
      </c>
      <c r="R48" s="42">
        <f t="shared" si="12"/>
        <v>3</v>
      </c>
      <c r="S48" s="64">
        <f t="shared" si="13"/>
        <v>19</v>
      </c>
      <c r="T48" s="43">
        <f t="shared" si="14"/>
        <v>417.6</v>
      </c>
    </row>
    <row r="49" spans="1:20" x14ac:dyDescent="0.2">
      <c r="A49" s="36">
        <v>50</v>
      </c>
      <c r="B49" s="37" t="s">
        <v>30</v>
      </c>
      <c r="C49" s="38">
        <f t="shared" si="2"/>
        <v>635.35</v>
      </c>
      <c r="D49" s="89" t="s">
        <v>30</v>
      </c>
      <c r="E49" s="39">
        <v>23458</v>
      </c>
      <c r="F49" s="71">
        <v>0</v>
      </c>
      <c r="G49" s="40">
        <f t="shared" si="5"/>
        <v>443.1</v>
      </c>
      <c r="H49" s="79">
        <f t="shared" si="6"/>
        <v>443.1</v>
      </c>
      <c r="I49" s="41">
        <f t="shared" si="7"/>
        <v>149.80000000000001</v>
      </c>
      <c r="J49" s="42">
        <f t="shared" si="8"/>
        <v>4.4000000000000004</v>
      </c>
      <c r="K49" s="64">
        <v>28.5</v>
      </c>
      <c r="L49" s="43">
        <f t="shared" si="0"/>
        <v>625.80000000000007</v>
      </c>
      <c r="N49" s="71">
        <v>0</v>
      </c>
      <c r="O49" s="40">
        <f t="shared" si="9"/>
        <v>295.39999999999998</v>
      </c>
      <c r="P49" s="79">
        <f t="shared" si="10"/>
        <v>295.39999999999998</v>
      </c>
      <c r="Q49" s="41">
        <f t="shared" si="11"/>
        <v>99.8</v>
      </c>
      <c r="R49" s="42">
        <f t="shared" si="12"/>
        <v>3</v>
      </c>
      <c r="S49" s="64">
        <f t="shared" si="13"/>
        <v>19</v>
      </c>
      <c r="T49" s="43">
        <f t="shared" si="14"/>
        <v>417.2</v>
      </c>
    </row>
    <row r="50" spans="1:20" x14ac:dyDescent="0.2">
      <c r="A50" s="36">
        <v>51</v>
      </c>
      <c r="B50" s="37" t="s">
        <v>30</v>
      </c>
      <c r="C50" s="38">
        <f t="shared" si="2"/>
        <v>635.99</v>
      </c>
      <c r="D50" s="89" t="s">
        <v>30</v>
      </c>
      <c r="E50" s="39">
        <v>23458</v>
      </c>
      <c r="F50" s="71">
        <v>0</v>
      </c>
      <c r="G50" s="40">
        <f t="shared" si="5"/>
        <v>442.6</v>
      </c>
      <c r="H50" s="79">
        <f t="shared" si="6"/>
        <v>442.6</v>
      </c>
      <c r="I50" s="41">
        <f t="shared" si="7"/>
        <v>149.6</v>
      </c>
      <c r="J50" s="42">
        <f t="shared" si="8"/>
        <v>4.4000000000000004</v>
      </c>
      <c r="K50" s="64">
        <v>28.5</v>
      </c>
      <c r="L50" s="43">
        <f t="shared" si="0"/>
        <v>625.1</v>
      </c>
      <c r="N50" s="71">
        <v>0</v>
      </c>
      <c r="O50" s="40">
        <f t="shared" si="9"/>
        <v>295.10000000000002</v>
      </c>
      <c r="P50" s="79">
        <f t="shared" si="10"/>
        <v>295.10000000000002</v>
      </c>
      <c r="Q50" s="41">
        <f t="shared" si="11"/>
        <v>99.7</v>
      </c>
      <c r="R50" s="42">
        <f t="shared" si="12"/>
        <v>3</v>
      </c>
      <c r="S50" s="64">
        <f t="shared" si="13"/>
        <v>19</v>
      </c>
      <c r="T50" s="43">
        <f t="shared" si="14"/>
        <v>416.8</v>
      </c>
    </row>
    <row r="51" spans="1:20" x14ac:dyDescent="0.2">
      <c r="A51" s="36">
        <v>52</v>
      </c>
      <c r="B51" s="37" t="s">
        <v>30</v>
      </c>
      <c r="C51" s="38">
        <f t="shared" si="2"/>
        <v>636.61</v>
      </c>
      <c r="D51" s="89" t="s">
        <v>30</v>
      </c>
      <c r="E51" s="39">
        <v>23458</v>
      </c>
      <c r="F51" s="71">
        <v>0</v>
      </c>
      <c r="G51" s="40">
        <f t="shared" si="5"/>
        <v>442.2</v>
      </c>
      <c r="H51" s="79">
        <f t="shared" si="6"/>
        <v>442.2</v>
      </c>
      <c r="I51" s="41">
        <f t="shared" si="7"/>
        <v>149.5</v>
      </c>
      <c r="J51" s="42">
        <f t="shared" si="8"/>
        <v>4.4000000000000004</v>
      </c>
      <c r="K51" s="64">
        <v>28.5</v>
      </c>
      <c r="L51" s="43">
        <f t="shared" si="0"/>
        <v>624.6</v>
      </c>
      <c r="N51" s="71">
        <v>0</v>
      </c>
      <c r="O51" s="40">
        <f t="shared" si="9"/>
        <v>294.8</v>
      </c>
      <c r="P51" s="79">
        <f t="shared" si="10"/>
        <v>294.8</v>
      </c>
      <c r="Q51" s="41">
        <f t="shared" si="11"/>
        <v>99.6</v>
      </c>
      <c r="R51" s="42">
        <f t="shared" si="12"/>
        <v>2.9</v>
      </c>
      <c r="S51" s="64">
        <f t="shared" si="13"/>
        <v>19</v>
      </c>
      <c r="T51" s="43">
        <f t="shared" si="14"/>
        <v>416.29999999999995</v>
      </c>
    </row>
    <row r="52" spans="1:20" x14ac:dyDescent="0.2">
      <c r="A52" s="36">
        <v>53</v>
      </c>
      <c r="B52" s="37" t="s">
        <v>30</v>
      </c>
      <c r="C52" s="38">
        <f t="shared" si="2"/>
        <v>637.22</v>
      </c>
      <c r="D52" s="89" t="s">
        <v>30</v>
      </c>
      <c r="E52" s="39">
        <v>23458</v>
      </c>
      <c r="F52" s="71">
        <v>0</v>
      </c>
      <c r="G52" s="40">
        <f t="shared" si="5"/>
        <v>441.8</v>
      </c>
      <c r="H52" s="79">
        <f t="shared" si="6"/>
        <v>441.8</v>
      </c>
      <c r="I52" s="41">
        <f t="shared" si="7"/>
        <v>149.30000000000001</v>
      </c>
      <c r="J52" s="42">
        <f t="shared" si="8"/>
        <v>4.4000000000000004</v>
      </c>
      <c r="K52" s="64">
        <v>28.5</v>
      </c>
      <c r="L52" s="43">
        <f t="shared" si="0"/>
        <v>624</v>
      </c>
      <c r="N52" s="71">
        <v>0</v>
      </c>
      <c r="O52" s="40">
        <f t="shared" si="9"/>
        <v>294.5</v>
      </c>
      <c r="P52" s="79">
        <f t="shared" si="10"/>
        <v>294.5</v>
      </c>
      <c r="Q52" s="41">
        <f t="shared" si="11"/>
        <v>99.5</v>
      </c>
      <c r="R52" s="42">
        <f t="shared" si="12"/>
        <v>2.9</v>
      </c>
      <c r="S52" s="64">
        <f t="shared" si="13"/>
        <v>19</v>
      </c>
      <c r="T52" s="43">
        <f t="shared" si="14"/>
        <v>415.9</v>
      </c>
    </row>
    <row r="53" spans="1:20" x14ac:dyDescent="0.2">
      <c r="A53" s="36">
        <v>54</v>
      </c>
      <c r="B53" s="37" t="s">
        <v>30</v>
      </c>
      <c r="C53" s="38">
        <f t="shared" si="2"/>
        <v>637.82000000000005</v>
      </c>
      <c r="D53" s="89" t="s">
        <v>30</v>
      </c>
      <c r="E53" s="39">
        <v>23458</v>
      </c>
      <c r="F53" s="71">
        <v>0</v>
      </c>
      <c r="G53" s="40">
        <f t="shared" si="5"/>
        <v>441.3</v>
      </c>
      <c r="H53" s="79">
        <f t="shared" si="6"/>
        <v>441.3</v>
      </c>
      <c r="I53" s="41">
        <f t="shared" si="7"/>
        <v>149.19999999999999</v>
      </c>
      <c r="J53" s="42">
        <f t="shared" si="8"/>
        <v>4.4000000000000004</v>
      </c>
      <c r="K53" s="64">
        <v>28.5</v>
      </c>
      <c r="L53" s="43">
        <f t="shared" si="0"/>
        <v>623.4</v>
      </c>
      <c r="N53" s="71">
        <v>0</v>
      </c>
      <c r="O53" s="40">
        <f t="shared" si="9"/>
        <v>294.2</v>
      </c>
      <c r="P53" s="79">
        <f t="shared" si="10"/>
        <v>294.2</v>
      </c>
      <c r="Q53" s="41">
        <f t="shared" si="11"/>
        <v>99.4</v>
      </c>
      <c r="R53" s="42">
        <f t="shared" si="12"/>
        <v>2.9</v>
      </c>
      <c r="S53" s="64">
        <f t="shared" si="13"/>
        <v>19</v>
      </c>
      <c r="T53" s="43">
        <f t="shared" si="14"/>
        <v>415.5</v>
      </c>
    </row>
    <row r="54" spans="1:20" x14ac:dyDescent="0.2">
      <c r="A54" s="36">
        <v>55</v>
      </c>
      <c r="B54" s="37" t="s">
        <v>30</v>
      </c>
      <c r="C54" s="38">
        <f t="shared" si="2"/>
        <v>638.4</v>
      </c>
      <c r="D54" s="89" t="s">
        <v>30</v>
      </c>
      <c r="E54" s="39">
        <v>23458</v>
      </c>
      <c r="F54" s="71">
        <v>0</v>
      </c>
      <c r="G54" s="40">
        <f t="shared" si="5"/>
        <v>440.9</v>
      </c>
      <c r="H54" s="79">
        <f t="shared" si="6"/>
        <v>440.9</v>
      </c>
      <c r="I54" s="41">
        <f t="shared" si="7"/>
        <v>149</v>
      </c>
      <c r="J54" s="42">
        <f t="shared" si="8"/>
        <v>4.4000000000000004</v>
      </c>
      <c r="K54" s="64">
        <v>28.5</v>
      </c>
      <c r="L54" s="43">
        <f t="shared" si="0"/>
        <v>622.79999999999995</v>
      </c>
      <c r="N54" s="71">
        <v>0</v>
      </c>
      <c r="O54" s="40">
        <f t="shared" si="9"/>
        <v>294</v>
      </c>
      <c r="P54" s="79">
        <f t="shared" si="10"/>
        <v>294</v>
      </c>
      <c r="Q54" s="41">
        <f t="shared" si="11"/>
        <v>99.4</v>
      </c>
      <c r="R54" s="42">
        <f t="shared" si="12"/>
        <v>2.9</v>
      </c>
      <c r="S54" s="64">
        <f t="shared" si="13"/>
        <v>19</v>
      </c>
      <c r="T54" s="43">
        <f t="shared" si="14"/>
        <v>415.29999999999995</v>
      </c>
    </row>
    <row r="55" spans="1:20" x14ac:dyDescent="0.2">
      <c r="A55" s="36">
        <v>56</v>
      </c>
      <c r="B55" s="37" t="s">
        <v>30</v>
      </c>
      <c r="C55" s="38">
        <f t="shared" si="2"/>
        <v>638.97</v>
      </c>
      <c r="D55" s="89" t="s">
        <v>30</v>
      </c>
      <c r="E55" s="39">
        <v>23458</v>
      </c>
      <c r="F55" s="71">
        <v>0</v>
      </c>
      <c r="G55" s="40">
        <f t="shared" si="5"/>
        <v>440.5</v>
      </c>
      <c r="H55" s="79">
        <f t="shared" si="6"/>
        <v>440.5</v>
      </c>
      <c r="I55" s="41">
        <f t="shared" si="7"/>
        <v>148.9</v>
      </c>
      <c r="J55" s="42">
        <f t="shared" si="8"/>
        <v>4.4000000000000004</v>
      </c>
      <c r="K55" s="64">
        <v>28.5</v>
      </c>
      <c r="L55" s="43">
        <f t="shared" si="0"/>
        <v>622.29999999999995</v>
      </c>
      <c r="N55" s="71">
        <v>0</v>
      </c>
      <c r="O55" s="40">
        <f t="shared" si="9"/>
        <v>293.7</v>
      </c>
      <c r="P55" s="79">
        <f t="shared" si="10"/>
        <v>293.7</v>
      </c>
      <c r="Q55" s="41">
        <f t="shared" si="11"/>
        <v>99.3</v>
      </c>
      <c r="R55" s="42">
        <f t="shared" si="12"/>
        <v>2.9</v>
      </c>
      <c r="S55" s="64">
        <f t="shared" si="13"/>
        <v>19</v>
      </c>
      <c r="T55" s="43">
        <f t="shared" si="14"/>
        <v>414.9</v>
      </c>
    </row>
    <row r="56" spans="1:20" x14ac:dyDescent="0.2">
      <c r="A56" s="36">
        <v>57</v>
      </c>
      <c r="B56" s="37" t="s">
        <v>30</v>
      </c>
      <c r="C56" s="38">
        <f t="shared" si="2"/>
        <v>639.53</v>
      </c>
      <c r="D56" s="89" t="s">
        <v>30</v>
      </c>
      <c r="E56" s="39">
        <v>23458</v>
      </c>
      <c r="F56" s="71">
        <v>0</v>
      </c>
      <c r="G56" s="40">
        <f t="shared" si="5"/>
        <v>440.2</v>
      </c>
      <c r="H56" s="79">
        <f t="shared" si="6"/>
        <v>440.2</v>
      </c>
      <c r="I56" s="41">
        <f t="shared" si="7"/>
        <v>148.80000000000001</v>
      </c>
      <c r="J56" s="42">
        <f t="shared" si="8"/>
        <v>4.4000000000000004</v>
      </c>
      <c r="K56" s="64">
        <v>28.5</v>
      </c>
      <c r="L56" s="43">
        <f t="shared" si="0"/>
        <v>621.9</v>
      </c>
      <c r="N56" s="71">
        <v>0</v>
      </c>
      <c r="O56" s="40">
        <f t="shared" si="9"/>
        <v>293.39999999999998</v>
      </c>
      <c r="P56" s="79">
        <f t="shared" si="10"/>
        <v>293.39999999999998</v>
      </c>
      <c r="Q56" s="41">
        <f t="shared" si="11"/>
        <v>99.2</v>
      </c>
      <c r="R56" s="42">
        <f t="shared" si="12"/>
        <v>2.9</v>
      </c>
      <c r="S56" s="64">
        <f t="shared" si="13"/>
        <v>19</v>
      </c>
      <c r="T56" s="43">
        <f t="shared" si="14"/>
        <v>414.49999999999994</v>
      </c>
    </row>
    <row r="57" spans="1:20" x14ac:dyDescent="0.2">
      <c r="A57" s="36">
        <v>58</v>
      </c>
      <c r="B57" s="37" t="s">
        <v>30</v>
      </c>
      <c r="C57" s="38">
        <f t="shared" si="2"/>
        <v>640.08000000000004</v>
      </c>
      <c r="D57" s="89" t="s">
        <v>30</v>
      </c>
      <c r="E57" s="39">
        <v>23458</v>
      </c>
      <c r="F57" s="71">
        <v>0</v>
      </c>
      <c r="G57" s="40">
        <f t="shared" si="5"/>
        <v>439.8</v>
      </c>
      <c r="H57" s="79">
        <f t="shared" si="6"/>
        <v>439.8</v>
      </c>
      <c r="I57" s="41">
        <f t="shared" si="7"/>
        <v>148.69999999999999</v>
      </c>
      <c r="J57" s="42">
        <f t="shared" si="8"/>
        <v>4.4000000000000004</v>
      </c>
      <c r="K57" s="64">
        <v>28.5</v>
      </c>
      <c r="L57" s="43">
        <f t="shared" si="0"/>
        <v>621.4</v>
      </c>
      <c r="N57" s="71">
        <v>0</v>
      </c>
      <c r="O57" s="40">
        <f t="shared" si="9"/>
        <v>293.2</v>
      </c>
      <c r="P57" s="79">
        <f t="shared" si="10"/>
        <v>293.2</v>
      </c>
      <c r="Q57" s="41">
        <f t="shared" si="11"/>
        <v>99.1</v>
      </c>
      <c r="R57" s="42">
        <f t="shared" si="12"/>
        <v>2.9</v>
      </c>
      <c r="S57" s="64">
        <f t="shared" si="13"/>
        <v>19</v>
      </c>
      <c r="T57" s="43">
        <f t="shared" si="14"/>
        <v>414.19999999999993</v>
      </c>
    </row>
    <row r="58" spans="1:20" x14ac:dyDescent="0.2">
      <c r="A58" s="36">
        <v>59</v>
      </c>
      <c r="B58" s="37" t="s">
        <v>30</v>
      </c>
      <c r="C58" s="38">
        <f t="shared" si="2"/>
        <v>640.62</v>
      </c>
      <c r="D58" s="89" t="s">
        <v>30</v>
      </c>
      <c r="E58" s="39">
        <v>23458</v>
      </c>
      <c r="F58" s="71">
        <v>0</v>
      </c>
      <c r="G58" s="40">
        <f t="shared" si="5"/>
        <v>439.4</v>
      </c>
      <c r="H58" s="79">
        <f t="shared" si="6"/>
        <v>439.4</v>
      </c>
      <c r="I58" s="41">
        <f t="shared" si="7"/>
        <v>148.5</v>
      </c>
      <c r="J58" s="42">
        <f t="shared" si="8"/>
        <v>4.4000000000000004</v>
      </c>
      <c r="K58" s="64">
        <v>28.5</v>
      </c>
      <c r="L58" s="43">
        <f t="shared" si="0"/>
        <v>620.79999999999995</v>
      </c>
      <c r="N58" s="71">
        <v>0</v>
      </c>
      <c r="O58" s="40">
        <f t="shared" si="9"/>
        <v>292.89999999999998</v>
      </c>
      <c r="P58" s="79">
        <f t="shared" si="10"/>
        <v>292.89999999999998</v>
      </c>
      <c r="Q58" s="41">
        <f t="shared" si="11"/>
        <v>99</v>
      </c>
      <c r="R58" s="42">
        <f t="shared" si="12"/>
        <v>2.9</v>
      </c>
      <c r="S58" s="64">
        <f t="shared" si="13"/>
        <v>19</v>
      </c>
      <c r="T58" s="43">
        <f t="shared" si="14"/>
        <v>413.79999999999995</v>
      </c>
    </row>
    <row r="59" spans="1:20" x14ac:dyDescent="0.2">
      <c r="A59" s="36">
        <v>60</v>
      </c>
      <c r="B59" s="37" t="s">
        <v>30</v>
      </c>
      <c r="C59" s="38">
        <f t="shared" si="2"/>
        <v>641.14</v>
      </c>
      <c r="D59" s="89" t="s">
        <v>30</v>
      </c>
      <c r="E59" s="39">
        <v>23458</v>
      </c>
      <c r="F59" s="71">
        <v>0</v>
      </c>
      <c r="G59" s="40">
        <f t="shared" si="5"/>
        <v>439.1</v>
      </c>
      <c r="H59" s="79">
        <f t="shared" si="6"/>
        <v>439.1</v>
      </c>
      <c r="I59" s="41">
        <f t="shared" si="7"/>
        <v>148.4</v>
      </c>
      <c r="J59" s="42">
        <f t="shared" si="8"/>
        <v>4.4000000000000004</v>
      </c>
      <c r="K59" s="64">
        <v>28.5</v>
      </c>
      <c r="L59" s="43">
        <f t="shared" si="0"/>
        <v>620.4</v>
      </c>
      <c r="N59" s="71">
        <v>0</v>
      </c>
      <c r="O59" s="40">
        <f t="shared" si="9"/>
        <v>292.7</v>
      </c>
      <c r="P59" s="79">
        <f t="shared" si="10"/>
        <v>292.7</v>
      </c>
      <c r="Q59" s="41">
        <f t="shared" si="11"/>
        <v>98.9</v>
      </c>
      <c r="R59" s="42">
        <f t="shared" si="12"/>
        <v>2.9</v>
      </c>
      <c r="S59" s="64">
        <f t="shared" si="13"/>
        <v>19</v>
      </c>
      <c r="T59" s="43">
        <f t="shared" si="14"/>
        <v>413.5</v>
      </c>
    </row>
    <row r="60" spans="1:20" x14ac:dyDescent="0.2">
      <c r="A60" s="36">
        <v>61</v>
      </c>
      <c r="B60" s="37" t="s">
        <v>30</v>
      </c>
      <c r="C60" s="38">
        <f t="shared" si="2"/>
        <v>641.65</v>
      </c>
      <c r="D60" s="89" t="s">
        <v>30</v>
      </c>
      <c r="E60" s="39">
        <v>23458</v>
      </c>
      <c r="F60" s="71">
        <v>0</v>
      </c>
      <c r="G60" s="40">
        <f t="shared" si="5"/>
        <v>438.7</v>
      </c>
      <c r="H60" s="79">
        <f t="shared" si="6"/>
        <v>438.7</v>
      </c>
      <c r="I60" s="41">
        <f t="shared" si="7"/>
        <v>148.30000000000001</v>
      </c>
      <c r="J60" s="42">
        <f t="shared" si="8"/>
        <v>4.4000000000000004</v>
      </c>
      <c r="K60" s="64">
        <v>28.5</v>
      </c>
      <c r="L60" s="43">
        <f t="shared" si="0"/>
        <v>619.9</v>
      </c>
      <c r="N60" s="71">
        <v>0</v>
      </c>
      <c r="O60" s="40">
        <f t="shared" si="9"/>
        <v>292.5</v>
      </c>
      <c r="P60" s="79">
        <f t="shared" si="10"/>
        <v>292.5</v>
      </c>
      <c r="Q60" s="41">
        <f t="shared" si="11"/>
        <v>98.9</v>
      </c>
      <c r="R60" s="42">
        <f t="shared" si="12"/>
        <v>2.9</v>
      </c>
      <c r="S60" s="64">
        <f t="shared" si="13"/>
        <v>19</v>
      </c>
      <c r="T60" s="43">
        <f t="shared" si="14"/>
        <v>413.29999999999995</v>
      </c>
    </row>
    <row r="61" spans="1:20" x14ac:dyDescent="0.2">
      <c r="A61" s="36">
        <v>62</v>
      </c>
      <c r="B61" s="37" t="s">
        <v>30</v>
      </c>
      <c r="C61" s="38">
        <f t="shared" si="2"/>
        <v>642.16</v>
      </c>
      <c r="D61" s="89" t="s">
        <v>30</v>
      </c>
      <c r="E61" s="39">
        <v>23458</v>
      </c>
      <c r="F61" s="71">
        <v>0</v>
      </c>
      <c r="G61" s="40">
        <f t="shared" si="5"/>
        <v>438.4</v>
      </c>
      <c r="H61" s="79">
        <f t="shared" si="6"/>
        <v>438.4</v>
      </c>
      <c r="I61" s="41">
        <f t="shared" si="7"/>
        <v>148.19999999999999</v>
      </c>
      <c r="J61" s="42">
        <f t="shared" si="8"/>
        <v>4.4000000000000004</v>
      </c>
      <c r="K61" s="64">
        <v>28.5</v>
      </c>
      <c r="L61" s="43">
        <f t="shared" si="0"/>
        <v>619.49999999999989</v>
      </c>
      <c r="N61" s="71">
        <v>0</v>
      </c>
      <c r="O61" s="40">
        <f t="shared" si="9"/>
        <v>292.2</v>
      </c>
      <c r="P61" s="79">
        <f t="shared" si="10"/>
        <v>292.2</v>
      </c>
      <c r="Q61" s="41">
        <f t="shared" si="11"/>
        <v>98.8</v>
      </c>
      <c r="R61" s="42">
        <f t="shared" si="12"/>
        <v>2.9</v>
      </c>
      <c r="S61" s="64">
        <f t="shared" si="13"/>
        <v>19</v>
      </c>
      <c r="T61" s="43">
        <f t="shared" si="14"/>
        <v>412.9</v>
      </c>
    </row>
    <row r="62" spans="1:20" x14ac:dyDescent="0.2">
      <c r="A62" s="36">
        <v>63</v>
      </c>
      <c r="B62" s="37" t="s">
        <v>30</v>
      </c>
      <c r="C62" s="38">
        <f t="shared" si="2"/>
        <v>642.65</v>
      </c>
      <c r="D62" s="89" t="s">
        <v>30</v>
      </c>
      <c r="E62" s="39">
        <v>23458</v>
      </c>
      <c r="F62" s="71">
        <v>0</v>
      </c>
      <c r="G62" s="40">
        <f t="shared" si="5"/>
        <v>438</v>
      </c>
      <c r="H62" s="79">
        <f t="shared" si="6"/>
        <v>438</v>
      </c>
      <c r="I62" s="41">
        <f t="shared" si="7"/>
        <v>148</v>
      </c>
      <c r="J62" s="42">
        <f t="shared" si="8"/>
        <v>4.4000000000000004</v>
      </c>
      <c r="K62" s="64">
        <v>28.5</v>
      </c>
      <c r="L62" s="43">
        <f t="shared" si="0"/>
        <v>618.9</v>
      </c>
      <c r="N62" s="71">
        <v>0</v>
      </c>
      <c r="O62" s="40">
        <f t="shared" si="9"/>
        <v>292</v>
      </c>
      <c r="P62" s="79">
        <f t="shared" si="10"/>
        <v>292</v>
      </c>
      <c r="Q62" s="41">
        <f t="shared" si="11"/>
        <v>98.7</v>
      </c>
      <c r="R62" s="42">
        <f t="shared" si="12"/>
        <v>2.9</v>
      </c>
      <c r="S62" s="64">
        <f t="shared" si="13"/>
        <v>19</v>
      </c>
      <c r="T62" s="43">
        <f t="shared" si="14"/>
        <v>412.59999999999997</v>
      </c>
    </row>
    <row r="63" spans="1:20" x14ac:dyDescent="0.2">
      <c r="A63" s="36">
        <v>64</v>
      </c>
      <c r="B63" s="37" t="s">
        <v>30</v>
      </c>
      <c r="C63" s="38">
        <f t="shared" si="2"/>
        <v>643.13</v>
      </c>
      <c r="D63" s="89" t="s">
        <v>30</v>
      </c>
      <c r="E63" s="39">
        <v>23458</v>
      </c>
      <c r="F63" s="71">
        <v>0</v>
      </c>
      <c r="G63" s="40">
        <f t="shared" si="5"/>
        <v>437.7</v>
      </c>
      <c r="H63" s="79">
        <f t="shared" si="6"/>
        <v>437.7</v>
      </c>
      <c r="I63" s="41">
        <f t="shared" si="7"/>
        <v>147.9</v>
      </c>
      <c r="J63" s="42">
        <f t="shared" si="8"/>
        <v>4.4000000000000004</v>
      </c>
      <c r="K63" s="64">
        <v>28.5</v>
      </c>
      <c r="L63" s="43">
        <f t="shared" si="0"/>
        <v>618.5</v>
      </c>
      <c r="N63" s="71">
        <v>0</v>
      </c>
      <c r="O63" s="40">
        <f t="shared" si="9"/>
        <v>291.8</v>
      </c>
      <c r="P63" s="79">
        <f t="shared" si="10"/>
        <v>291.8</v>
      </c>
      <c r="Q63" s="41">
        <f t="shared" si="11"/>
        <v>98.6</v>
      </c>
      <c r="R63" s="42">
        <f t="shared" si="12"/>
        <v>2.9</v>
      </c>
      <c r="S63" s="64">
        <f t="shared" si="13"/>
        <v>19</v>
      </c>
      <c r="T63" s="43">
        <f t="shared" si="14"/>
        <v>412.29999999999995</v>
      </c>
    </row>
    <row r="64" spans="1:20" x14ac:dyDescent="0.2">
      <c r="A64" s="36">
        <v>65</v>
      </c>
      <c r="B64" s="37" t="s">
        <v>30</v>
      </c>
      <c r="C64" s="38">
        <f t="shared" si="2"/>
        <v>643.6</v>
      </c>
      <c r="D64" s="89" t="s">
        <v>30</v>
      </c>
      <c r="E64" s="39">
        <v>23458</v>
      </c>
      <c r="F64" s="71">
        <v>0</v>
      </c>
      <c r="G64" s="40">
        <f t="shared" si="5"/>
        <v>437.4</v>
      </c>
      <c r="H64" s="79">
        <f t="shared" si="6"/>
        <v>437.4</v>
      </c>
      <c r="I64" s="41">
        <f t="shared" si="7"/>
        <v>147.80000000000001</v>
      </c>
      <c r="J64" s="42">
        <f t="shared" si="8"/>
        <v>4.4000000000000004</v>
      </c>
      <c r="K64" s="64">
        <v>28.5</v>
      </c>
      <c r="L64" s="43">
        <f t="shared" si="0"/>
        <v>618.1</v>
      </c>
      <c r="N64" s="71">
        <v>0</v>
      </c>
      <c r="O64" s="40">
        <f t="shared" si="9"/>
        <v>291.60000000000002</v>
      </c>
      <c r="P64" s="79">
        <f t="shared" si="10"/>
        <v>291.60000000000002</v>
      </c>
      <c r="Q64" s="41">
        <f t="shared" si="11"/>
        <v>98.6</v>
      </c>
      <c r="R64" s="42">
        <f t="shared" si="12"/>
        <v>2.9</v>
      </c>
      <c r="S64" s="64">
        <f t="shared" si="13"/>
        <v>19</v>
      </c>
      <c r="T64" s="43">
        <f t="shared" si="14"/>
        <v>412.1</v>
      </c>
    </row>
    <row r="65" spans="1:20" x14ac:dyDescent="0.2">
      <c r="A65" s="36">
        <v>66</v>
      </c>
      <c r="B65" s="37" t="s">
        <v>30</v>
      </c>
      <c r="C65" s="38">
        <f t="shared" si="2"/>
        <v>644.04999999999995</v>
      </c>
      <c r="D65" s="89" t="s">
        <v>30</v>
      </c>
      <c r="E65" s="39">
        <v>23458</v>
      </c>
      <c r="F65" s="71">
        <v>0</v>
      </c>
      <c r="G65" s="40">
        <f t="shared" si="5"/>
        <v>437.1</v>
      </c>
      <c r="H65" s="79">
        <f t="shared" si="6"/>
        <v>437.1</v>
      </c>
      <c r="I65" s="41">
        <f t="shared" si="7"/>
        <v>147.69999999999999</v>
      </c>
      <c r="J65" s="42">
        <f t="shared" si="8"/>
        <v>4.4000000000000004</v>
      </c>
      <c r="K65" s="64">
        <v>28.5</v>
      </c>
      <c r="L65" s="43">
        <f t="shared" si="0"/>
        <v>617.69999999999993</v>
      </c>
      <c r="N65" s="71">
        <v>0</v>
      </c>
      <c r="O65" s="40">
        <f t="shared" si="9"/>
        <v>291.39999999999998</v>
      </c>
      <c r="P65" s="79">
        <f t="shared" si="10"/>
        <v>291.39999999999998</v>
      </c>
      <c r="Q65" s="41">
        <f t="shared" si="11"/>
        <v>98.5</v>
      </c>
      <c r="R65" s="42">
        <f t="shared" si="12"/>
        <v>2.9</v>
      </c>
      <c r="S65" s="64">
        <f t="shared" si="13"/>
        <v>19</v>
      </c>
      <c r="T65" s="43">
        <f t="shared" si="14"/>
        <v>411.79999999999995</v>
      </c>
    </row>
    <row r="66" spans="1:20" x14ac:dyDescent="0.2">
      <c r="A66" s="36">
        <v>67</v>
      </c>
      <c r="B66" s="37" t="s">
        <v>30</v>
      </c>
      <c r="C66" s="38">
        <f t="shared" si="2"/>
        <v>644.5</v>
      </c>
      <c r="D66" s="89" t="s">
        <v>30</v>
      </c>
      <c r="E66" s="39">
        <v>23458</v>
      </c>
      <c r="F66" s="71">
        <v>0</v>
      </c>
      <c r="G66" s="40">
        <f t="shared" si="5"/>
        <v>436.8</v>
      </c>
      <c r="H66" s="79">
        <f t="shared" si="6"/>
        <v>436.8</v>
      </c>
      <c r="I66" s="41">
        <f t="shared" si="7"/>
        <v>147.6</v>
      </c>
      <c r="J66" s="42">
        <f t="shared" si="8"/>
        <v>4.4000000000000004</v>
      </c>
      <c r="K66" s="64">
        <v>28.5</v>
      </c>
      <c r="L66" s="43">
        <f t="shared" si="0"/>
        <v>617.29999999999995</v>
      </c>
      <c r="N66" s="71">
        <v>0</v>
      </c>
      <c r="O66" s="40">
        <f t="shared" si="9"/>
        <v>291.2</v>
      </c>
      <c r="P66" s="79">
        <f t="shared" si="10"/>
        <v>291.2</v>
      </c>
      <c r="Q66" s="41">
        <f t="shared" si="11"/>
        <v>98.4</v>
      </c>
      <c r="R66" s="42">
        <f t="shared" si="12"/>
        <v>2.9</v>
      </c>
      <c r="S66" s="64">
        <f t="shared" si="13"/>
        <v>19</v>
      </c>
      <c r="T66" s="43">
        <f t="shared" si="14"/>
        <v>411.5</v>
      </c>
    </row>
    <row r="67" spans="1:20" x14ac:dyDescent="0.2">
      <c r="A67" s="36">
        <v>68</v>
      </c>
      <c r="B67" s="37" t="s">
        <v>30</v>
      </c>
      <c r="C67" s="38">
        <f t="shared" si="2"/>
        <v>644.94000000000005</v>
      </c>
      <c r="D67" s="89" t="s">
        <v>30</v>
      </c>
      <c r="E67" s="39">
        <v>23458</v>
      </c>
      <c r="F67" s="71">
        <v>0</v>
      </c>
      <c r="G67" s="40">
        <f t="shared" si="5"/>
        <v>436.5</v>
      </c>
      <c r="H67" s="79">
        <f t="shared" si="6"/>
        <v>436.5</v>
      </c>
      <c r="I67" s="41">
        <f t="shared" si="7"/>
        <v>147.5</v>
      </c>
      <c r="J67" s="42">
        <f t="shared" si="8"/>
        <v>4.4000000000000004</v>
      </c>
      <c r="K67" s="64">
        <v>28.5</v>
      </c>
      <c r="L67" s="43">
        <f t="shared" si="0"/>
        <v>616.9</v>
      </c>
      <c r="N67" s="71">
        <v>0</v>
      </c>
      <c r="O67" s="40">
        <f t="shared" si="9"/>
        <v>291</v>
      </c>
      <c r="P67" s="79">
        <f t="shared" si="10"/>
        <v>291</v>
      </c>
      <c r="Q67" s="41">
        <f t="shared" si="11"/>
        <v>98.4</v>
      </c>
      <c r="R67" s="42">
        <f t="shared" si="12"/>
        <v>2.9</v>
      </c>
      <c r="S67" s="64">
        <f t="shared" si="13"/>
        <v>19</v>
      </c>
      <c r="T67" s="43">
        <f t="shared" si="14"/>
        <v>411.29999999999995</v>
      </c>
    </row>
    <row r="68" spans="1:20" x14ac:dyDescent="0.2">
      <c r="A68" s="36">
        <v>69</v>
      </c>
      <c r="B68" s="37" t="s">
        <v>30</v>
      </c>
      <c r="C68" s="38">
        <f t="shared" si="2"/>
        <v>645.37</v>
      </c>
      <c r="D68" s="89" t="s">
        <v>30</v>
      </c>
      <c r="E68" s="39">
        <v>23458</v>
      </c>
      <c r="F68" s="71">
        <v>0</v>
      </c>
      <c r="G68" s="40">
        <f t="shared" si="5"/>
        <v>436.2</v>
      </c>
      <c r="H68" s="79">
        <f t="shared" si="6"/>
        <v>436.2</v>
      </c>
      <c r="I68" s="41">
        <f t="shared" si="7"/>
        <v>147.4</v>
      </c>
      <c r="J68" s="42">
        <f t="shared" si="8"/>
        <v>4.4000000000000004</v>
      </c>
      <c r="K68" s="64">
        <v>28.5</v>
      </c>
      <c r="L68" s="43">
        <f t="shared" si="0"/>
        <v>616.5</v>
      </c>
      <c r="N68" s="71">
        <v>0</v>
      </c>
      <c r="O68" s="40">
        <f t="shared" si="9"/>
        <v>290.8</v>
      </c>
      <c r="P68" s="79">
        <f t="shared" si="10"/>
        <v>290.8</v>
      </c>
      <c r="Q68" s="41">
        <f t="shared" si="11"/>
        <v>98.3</v>
      </c>
      <c r="R68" s="42">
        <f t="shared" si="12"/>
        <v>2.9</v>
      </c>
      <c r="S68" s="64">
        <f t="shared" si="13"/>
        <v>19</v>
      </c>
      <c r="T68" s="43">
        <f t="shared" si="14"/>
        <v>411</v>
      </c>
    </row>
    <row r="69" spans="1:20" x14ac:dyDescent="0.2">
      <c r="A69" s="36">
        <v>70</v>
      </c>
      <c r="B69" s="37" t="s">
        <v>30</v>
      </c>
      <c r="C69" s="38">
        <f t="shared" si="2"/>
        <v>645.79</v>
      </c>
      <c r="D69" s="89" t="s">
        <v>30</v>
      </c>
      <c r="E69" s="39">
        <v>23458</v>
      </c>
      <c r="F69" s="71">
        <v>0</v>
      </c>
      <c r="G69" s="40">
        <f t="shared" si="5"/>
        <v>435.9</v>
      </c>
      <c r="H69" s="79">
        <f t="shared" si="6"/>
        <v>435.9</v>
      </c>
      <c r="I69" s="41">
        <f t="shared" si="7"/>
        <v>147.30000000000001</v>
      </c>
      <c r="J69" s="42">
        <f t="shared" si="8"/>
        <v>4.4000000000000004</v>
      </c>
      <c r="K69" s="64">
        <v>28.5</v>
      </c>
      <c r="L69" s="43">
        <f t="shared" si="0"/>
        <v>616.1</v>
      </c>
      <c r="N69" s="71">
        <v>0</v>
      </c>
      <c r="O69" s="40">
        <f t="shared" si="9"/>
        <v>290.60000000000002</v>
      </c>
      <c r="P69" s="79">
        <f t="shared" si="10"/>
        <v>290.60000000000002</v>
      </c>
      <c r="Q69" s="41">
        <f t="shared" si="11"/>
        <v>98.2</v>
      </c>
      <c r="R69" s="42">
        <f t="shared" si="12"/>
        <v>2.9</v>
      </c>
      <c r="S69" s="64">
        <f t="shared" si="13"/>
        <v>19</v>
      </c>
      <c r="T69" s="43">
        <f t="shared" si="14"/>
        <v>410.7</v>
      </c>
    </row>
    <row r="70" spans="1:20" x14ac:dyDescent="0.2">
      <c r="A70" s="36">
        <v>71</v>
      </c>
      <c r="B70" s="37" t="s">
        <v>30</v>
      </c>
      <c r="C70" s="38">
        <f t="shared" si="2"/>
        <v>646.20000000000005</v>
      </c>
      <c r="D70" s="89" t="s">
        <v>30</v>
      </c>
      <c r="E70" s="39">
        <v>23458</v>
      </c>
      <c r="F70" s="71">
        <v>0</v>
      </c>
      <c r="G70" s="40">
        <f t="shared" si="5"/>
        <v>435.6</v>
      </c>
      <c r="H70" s="79">
        <f t="shared" si="6"/>
        <v>435.6</v>
      </c>
      <c r="I70" s="41">
        <f t="shared" si="7"/>
        <v>147.19999999999999</v>
      </c>
      <c r="J70" s="42">
        <f t="shared" si="8"/>
        <v>4.4000000000000004</v>
      </c>
      <c r="K70" s="64">
        <v>28.5</v>
      </c>
      <c r="L70" s="43">
        <f t="shared" si="0"/>
        <v>615.69999999999993</v>
      </c>
      <c r="N70" s="71">
        <v>0</v>
      </c>
      <c r="O70" s="40">
        <f t="shared" si="9"/>
        <v>290.39999999999998</v>
      </c>
      <c r="P70" s="79">
        <f t="shared" si="10"/>
        <v>290.39999999999998</v>
      </c>
      <c r="Q70" s="41">
        <f t="shared" si="11"/>
        <v>98.2</v>
      </c>
      <c r="R70" s="42">
        <f t="shared" si="12"/>
        <v>2.9</v>
      </c>
      <c r="S70" s="64">
        <f t="shared" si="13"/>
        <v>19</v>
      </c>
      <c r="T70" s="43">
        <f t="shared" si="14"/>
        <v>410.49999999999994</v>
      </c>
    </row>
    <row r="71" spans="1:20" x14ac:dyDescent="0.2">
      <c r="A71" s="36">
        <v>72</v>
      </c>
      <c r="B71" s="37" t="s">
        <v>30</v>
      </c>
      <c r="C71" s="38">
        <f t="shared" si="2"/>
        <v>646.6</v>
      </c>
      <c r="D71" s="89" t="s">
        <v>30</v>
      </c>
      <c r="E71" s="39">
        <v>23458</v>
      </c>
      <c r="F71" s="71">
        <v>0</v>
      </c>
      <c r="G71" s="40">
        <f t="shared" si="5"/>
        <v>435.3</v>
      </c>
      <c r="H71" s="79">
        <f t="shared" si="6"/>
        <v>435.3</v>
      </c>
      <c r="I71" s="41">
        <f t="shared" si="7"/>
        <v>147.1</v>
      </c>
      <c r="J71" s="42">
        <f t="shared" si="8"/>
        <v>4.4000000000000004</v>
      </c>
      <c r="K71" s="64">
        <v>28.5</v>
      </c>
      <c r="L71" s="43">
        <f t="shared" si="0"/>
        <v>615.29999999999995</v>
      </c>
      <c r="N71" s="71">
        <v>0</v>
      </c>
      <c r="O71" s="40">
        <f t="shared" si="9"/>
        <v>290.2</v>
      </c>
      <c r="P71" s="79">
        <f t="shared" si="10"/>
        <v>290.2</v>
      </c>
      <c r="Q71" s="41">
        <f t="shared" si="11"/>
        <v>98.1</v>
      </c>
      <c r="R71" s="42">
        <f t="shared" si="12"/>
        <v>2.9</v>
      </c>
      <c r="S71" s="64">
        <f t="shared" si="13"/>
        <v>19</v>
      </c>
      <c r="T71" s="43">
        <f t="shared" si="14"/>
        <v>410.19999999999993</v>
      </c>
    </row>
    <row r="72" spans="1:20" x14ac:dyDescent="0.2">
      <c r="A72" s="36">
        <v>73</v>
      </c>
      <c r="B72" s="37" t="s">
        <v>30</v>
      </c>
      <c r="C72" s="38">
        <f t="shared" si="2"/>
        <v>646.99</v>
      </c>
      <c r="D72" s="89" t="s">
        <v>30</v>
      </c>
      <c r="E72" s="39">
        <v>23458</v>
      </c>
      <c r="F72" s="71">
        <v>0</v>
      </c>
      <c r="G72" s="40">
        <f t="shared" si="5"/>
        <v>435.1</v>
      </c>
      <c r="H72" s="79">
        <f t="shared" si="6"/>
        <v>435.1</v>
      </c>
      <c r="I72" s="41">
        <f t="shared" si="7"/>
        <v>147.1</v>
      </c>
      <c r="J72" s="42">
        <f t="shared" si="8"/>
        <v>4.4000000000000004</v>
      </c>
      <c r="K72" s="64">
        <v>28.5</v>
      </c>
      <c r="L72" s="43">
        <f t="shared" ref="L72:L135" si="15">SUM(H72:K72)</f>
        <v>615.1</v>
      </c>
      <c r="N72" s="71">
        <v>0</v>
      </c>
      <c r="O72" s="40">
        <f t="shared" si="9"/>
        <v>290.10000000000002</v>
      </c>
      <c r="P72" s="79">
        <f t="shared" si="10"/>
        <v>290.10000000000002</v>
      </c>
      <c r="Q72" s="41">
        <f t="shared" si="11"/>
        <v>98.1</v>
      </c>
      <c r="R72" s="42">
        <f t="shared" si="12"/>
        <v>2.9</v>
      </c>
      <c r="S72" s="64">
        <f t="shared" si="13"/>
        <v>19</v>
      </c>
      <c r="T72" s="43">
        <f t="shared" si="14"/>
        <v>410.1</v>
      </c>
    </row>
    <row r="73" spans="1:20" x14ac:dyDescent="0.2">
      <c r="A73" s="36">
        <v>74</v>
      </c>
      <c r="B73" s="37" t="s">
        <v>30</v>
      </c>
      <c r="C73" s="38">
        <f t="shared" ref="C73:C136" si="16">ROUND(IF(A73&lt;C$287,(C$280+C$281*A73+C$282*A73^2+C$283*A73^3+C$284*A73^4+C$285*A73^5),(C$289+C$290*A73+C$291*A73^2+C$292*A73^3+C$293*A73^4+C$294*A73^5)),2)</f>
        <v>647.38</v>
      </c>
      <c r="D73" s="89" t="s">
        <v>30</v>
      </c>
      <c r="E73" s="39">
        <v>23458</v>
      </c>
      <c r="F73" s="71">
        <v>0</v>
      </c>
      <c r="G73" s="40">
        <f t="shared" si="5"/>
        <v>434.8</v>
      </c>
      <c r="H73" s="79">
        <f t="shared" si="6"/>
        <v>434.8</v>
      </c>
      <c r="I73" s="41">
        <f t="shared" si="7"/>
        <v>147</v>
      </c>
      <c r="J73" s="42">
        <f t="shared" si="8"/>
        <v>4.3</v>
      </c>
      <c r="K73" s="64">
        <v>28.5</v>
      </c>
      <c r="L73" s="43">
        <f t="shared" si="15"/>
        <v>614.59999999999991</v>
      </c>
      <c r="N73" s="71">
        <v>0</v>
      </c>
      <c r="O73" s="40">
        <f t="shared" si="9"/>
        <v>289.89999999999998</v>
      </c>
      <c r="P73" s="79">
        <f t="shared" si="10"/>
        <v>289.89999999999998</v>
      </c>
      <c r="Q73" s="41">
        <f t="shared" si="11"/>
        <v>98</v>
      </c>
      <c r="R73" s="42">
        <f t="shared" si="12"/>
        <v>2.9</v>
      </c>
      <c r="S73" s="64">
        <f t="shared" si="13"/>
        <v>19</v>
      </c>
      <c r="T73" s="43">
        <f t="shared" si="14"/>
        <v>409.79999999999995</v>
      </c>
    </row>
    <row r="74" spans="1:20" x14ac:dyDescent="0.2">
      <c r="A74" s="36">
        <v>75</v>
      </c>
      <c r="B74" s="37" t="s">
        <v>30</v>
      </c>
      <c r="C74" s="38">
        <f t="shared" si="16"/>
        <v>647.75</v>
      </c>
      <c r="D74" s="89" t="s">
        <v>30</v>
      </c>
      <c r="E74" s="39">
        <v>23458</v>
      </c>
      <c r="F74" s="71">
        <v>0</v>
      </c>
      <c r="G74" s="40">
        <f t="shared" ref="G74:G137" si="17">ROUND(12/C74*E74,1)</f>
        <v>434.6</v>
      </c>
      <c r="H74" s="79">
        <f t="shared" ref="H74:H137" si="18">F74+G74</f>
        <v>434.6</v>
      </c>
      <c r="I74" s="41">
        <f t="shared" ref="I74:I137" si="19">ROUND(H74*0.338,1)</f>
        <v>146.9</v>
      </c>
      <c r="J74" s="42">
        <f t="shared" ref="J74:J137" si="20">ROUND(H74*0.01,1)</f>
        <v>4.3</v>
      </c>
      <c r="K74" s="64">
        <v>28.5</v>
      </c>
      <c r="L74" s="43">
        <f t="shared" si="15"/>
        <v>614.29999999999995</v>
      </c>
      <c r="N74" s="71">
        <v>0</v>
      </c>
      <c r="O74" s="40">
        <f t="shared" ref="O74:O137" si="21">ROUND(8/C74*E74,1)</f>
        <v>289.7</v>
      </c>
      <c r="P74" s="79">
        <f t="shared" ref="P74:P137" si="22">N74+O74</f>
        <v>289.7</v>
      </c>
      <c r="Q74" s="41">
        <f t="shared" ref="Q74:Q137" si="23">ROUND(P74*0.338,1)</f>
        <v>97.9</v>
      </c>
      <c r="R74" s="42">
        <f t="shared" ref="R74:R137" si="24">ROUND(P74*0.01,1)</f>
        <v>2.9</v>
      </c>
      <c r="S74" s="64">
        <f t="shared" ref="S74:S137" si="25">ROUND(K74*2/3,1)</f>
        <v>19</v>
      </c>
      <c r="T74" s="43">
        <f t="shared" ref="T74:T137" si="26">SUM(P74:S74)</f>
        <v>409.5</v>
      </c>
    </row>
    <row r="75" spans="1:20" x14ac:dyDescent="0.2">
      <c r="A75" s="36">
        <v>76</v>
      </c>
      <c r="B75" s="37" t="s">
        <v>30</v>
      </c>
      <c r="C75" s="38">
        <f t="shared" si="16"/>
        <v>648.12</v>
      </c>
      <c r="D75" s="89" t="s">
        <v>30</v>
      </c>
      <c r="E75" s="39">
        <v>23458</v>
      </c>
      <c r="F75" s="71">
        <v>0</v>
      </c>
      <c r="G75" s="40">
        <f t="shared" si="17"/>
        <v>434.3</v>
      </c>
      <c r="H75" s="79">
        <f t="shared" si="18"/>
        <v>434.3</v>
      </c>
      <c r="I75" s="41">
        <f t="shared" si="19"/>
        <v>146.80000000000001</v>
      </c>
      <c r="J75" s="42">
        <f t="shared" si="20"/>
        <v>4.3</v>
      </c>
      <c r="K75" s="64">
        <v>28.5</v>
      </c>
      <c r="L75" s="43">
        <f t="shared" si="15"/>
        <v>613.9</v>
      </c>
      <c r="N75" s="71">
        <v>0</v>
      </c>
      <c r="O75" s="40">
        <f t="shared" si="21"/>
        <v>289.60000000000002</v>
      </c>
      <c r="P75" s="79">
        <f t="shared" si="22"/>
        <v>289.60000000000002</v>
      </c>
      <c r="Q75" s="41">
        <f t="shared" si="23"/>
        <v>97.9</v>
      </c>
      <c r="R75" s="42">
        <f t="shared" si="24"/>
        <v>2.9</v>
      </c>
      <c r="S75" s="64">
        <f t="shared" si="25"/>
        <v>19</v>
      </c>
      <c r="T75" s="43">
        <f t="shared" si="26"/>
        <v>409.4</v>
      </c>
    </row>
    <row r="76" spans="1:20" x14ac:dyDescent="0.2">
      <c r="A76" s="36">
        <v>77</v>
      </c>
      <c r="B76" s="37" t="s">
        <v>30</v>
      </c>
      <c r="C76" s="38">
        <f t="shared" si="16"/>
        <v>648.48</v>
      </c>
      <c r="D76" s="89" t="s">
        <v>30</v>
      </c>
      <c r="E76" s="39">
        <v>23458</v>
      </c>
      <c r="F76" s="71">
        <v>0</v>
      </c>
      <c r="G76" s="40">
        <f t="shared" si="17"/>
        <v>434.1</v>
      </c>
      <c r="H76" s="79">
        <f t="shared" si="18"/>
        <v>434.1</v>
      </c>
      <c r="I76" s="41">
        <f t="shared" si="19"/>
        <v>146.69999999999999</v>
      </c>
      <c r="J76" s="42">
        <f t="shared" si="20"/>
        <v>4.3</v>
      </c>
      <c r="K76" s="64">
        <v>28.5</v>
      </c>
      <c r="L76" s="43">
        <f t="shared" si="15"/>
        <v>613.59999999999991</v>
      </c>
      <c r="N76" s="71">
        <v>0</v>
      </c>
      <c r="O76" s="40">
        <f t="shared" si="21"/>
        <v>289.39999999999998</v>
      </c>
      <c r="P76" s="79">
        <f t="shared" si="22"/>
        <v>289.39999999999998</v>
      </c>
      <c r="Q76" s="41">
        <f t="shared" si="23"/>
        <v>97.8</v>
      </c>
      <c r="R76" s="42">
        <f t="shared" si="24"/>
        <v>2.9</v>
      </c>
      <c r="S76" s="64">
        <f t="shared" si="25"/>
        <v>19</v>
      </c>
      <c r="T76" s="43">
        <f t="shared" si="26"/>
        <v>409.09999999999997</v>
      </c>
    </row>
    <row r="77" spans="1:20" x14ac:dyDescent="0.2">
      <c r="A77" s="36">
        <v>78</v>
      </c>
      <c r="B77" s="37" t="s">
        <v>30</v>
      </c>
      <c r="C77" s="38">
        <f t="shared" si="16"/>
        <v>648.83000000000004</v>
      </c>
      <c r="D77" s="89" t="s">
        <v>30</v>
      </c>
      <c r="E77" s="39">
        <v>23458</v>
      </c>
      <c r="F77" s="71">
        <v>0</v>
      </c>
      <c r="G77" s="40">
        <f t="shared" si="17"/>
        <v>433.9</v>
      </c>
      <c r="H77" s="79">
        <f t="shared" si="18"/>
        <v>433.9</v>
      </c>
      <c r="I77" s="41">
        <f t="shared" si="19"/>
        <v>146.69999999999999</v>
      </c>
      <c r="J77" s="42">
        <f t="shared" si="20"/>
        <v>4.3</v>
      </c>
      <c r="K77" s="64">
        <v>28.5</v>
      </c>
      <c r="L77" s="43">
        <f t="shared" si="15"/>
        <v>613.39999999999986</v>
      </c>
      <c r="N77" s="71">
        <v>0</v>
      </c>
      <c r="O77" s="40">
        <f t="shared" si="21"/>
        <v>289.2</v>
      </c>
      <c r="P77" s="79">
        <f t="shared" si="22"/>
        <v>289.2</v>
      </c>
      <c r="Q77" s="41">
        <f t="shared" si="23"/>
        <v>97.7</v>
      </c>
      <c r="R77" s="42">
        <f t="shared" si="24"/>
        <v>2.9</v>
      </c>
      <c r="S77" s="64">
        <f t="shared" si="25"/>
        <v>19</v>
      </c>
      <c r="T77" s="43">
        <f t="shared" si="26"/>
        <v>408.79999999999995</v>
      </c>
    </row>
    <row r="78" spans="1:20" x14ac:dyDescent="0.2">
      <c r="A78" s="36">
        <v>79</v>
      </c>
      <c r="B78" s="37" t="s">
        <v>30</v>
      </c>
      <c r="C78" s="38">
        <f t="shared" si="16"/>
        <v>649.16999999999996</v>
      </c>
      <c r="D78" s="89" t="s">
        <v>30</v>
      </c>
      <c r="E78" s="39">
        <v>23458</v>
      </c>
      <c r="F78" s="71">
        <v>0</v>
      </c>
      <c r="G78" s="40">
        <f t="shared" si="17"/>
        <v>433.6</v>
      </c>
      <c r="H78" s="79">
        <f t="shared" si="18"/>
        <v>433.6</v>
      </c>
      <c r="I78" s="41">
        <f t="shared" si="19"/>
        <v>146.6</v>
      </c>
      <c r="J78" s="42">
        <f t="shared" si="20"/>
        <v>4.3</v>
      </c>
      <c r="K78" s="64">
        <v>28.5</v>
      </c>
      <c r="L78" s="43">
        <f t="shared" si="15"/>
        <v>613</v>
      </c>
      <c r="N78" s="71">
        <v>0</v>
      </c>
      <c r="O78" s="40">
        <f t="shared" si="21"/>
        <v>289.10000000000002</v>
      </c>
      <c r="P78" s="79">
        <f t="shared" si="22"/>
        <v>289.10000000000002</v>
      </c>
      <c r="Q78" s="41">
        <f t="shared" si="23"/>
        <v>97.7</v>
      </c>
      <c r="R78" s="42">
        <f t="shared" si="24"/>
        <v>2.9</v>
      </c>
      <c r="S78" s="64">
        <f t="shared" si="25"/>
        <v>19</v>
      </c>
      <c r="T78" s="43">
        <f t="shared" si="26"/>
        <v>408.7</v>
      </c>
    </row>
    <row r="79" spans="1:20" x14ac:dyDescent="0.2">
      <c r="A79" s="36">
        <v>80</v>
      </c>
      <c r="B79" s="37" t="s">
        <v>30</v>
      </c>
      <c r="C79" s="38">
        <f t="shared" si="16"/>
        <v>649.51</v>
      </c>
      <c r="D79" s="89" t="s">
        <v>30</v>
      </c>
      <c r="E79" s="39">
        <v>23458</v>
      </c>
      <c r="F79" s="71">
        <v>0</v>
      </c>
      <c r="G79" s="40">
        <f t="shared" si="17"/>
        <v>433.4</v>
      </c>
      <c r="H79" s="79">
        <f t="shared" si="18"/>
        <v>433.4</v>
      </c>
      <c r="I79" s="41">
        <f t="shared" si="19"/>
        <v>146.5</v>
      </c>
      <c r="J79" s="42">
        <f t="shared" si="20"/>
        <v>4.3</v>
      </c>
      <c r="K79" s="64">
        <v>28.5</v>
      </c>
      <c r="L79" s="43">
        <f t="shared" si="15"/>
        <v>612.69999999999993</v>
      </c>
      <c r="N79" s="71">
        <v>0</v>
      </c>
      <c r="O79" s="40">
        <f t="shared" si="21"/>
        <v>288.89999999999998</v>
      </c>
      <c r="P79" s="79">
        <f t="shared" si="22"/>
        <v>288.89999999999998</v>
      </c>
      <c r="Q79" s="41">
        <f t="shared" si="23"/>
        <v>97.6</v>
      </c>
      <c r="R79" s="42">
        <f t="shared" si="24"/>
        <v>2.9</v>
      </c>
      <c r="S79" s="64">
        <f t="shared" si="25"/>
        <v>19</v>
      </c>
      <c r="T79" s="43">
        <f t="shared" si="26"/>
        <v>408.4</v>
      </c>
    </row>
    <row r="80" spans="1:20" x14ac:dyDescent="0.2">
      <c r="A80" s="36">
        <v>81</v>
      </c>
      <c r="B80" s="37" t="s">
        <v>30</v>
      </c>
      <c r="C80" s="38">
        <f t="shared" si="16"/>
        <v>649.83000000000004</v>
      </c>
      <c r="D80" s="89" t="s">
        <v>30</v>
      </c>
      <c r="E80" s="39">
        <v>23458</v>
      </c>
      <c r="F80" s="71">
        <v>0</v>
      </c>
      <c r="G80" s="40">
        <f t="shared" si="17"/>
        <v>433.2</v>
      </c>
      <c r="H80" s="79">
        <f t="shared" si="18"/>
        <v>433.2</v>
      </c>
      <c r="I80" s="41">
        <f t="shared" si="19"/>
        <v>146.4</v>
      </c>
      <c r="J80" s="42">
        <f t="shared" si="20"/>
        <v>4.3</v>
      </c>
      <c r="K80" s="64">
        <v>28.5</v>
      </c>
      <c r="L80" s="43">
        <f t="shared" si="15"/>
        <v>612.4</v>
      </c>
      <c r="N80" s="71">
        <v>0</v>
      </c>
      <c r="O80" s="40">
        <f t="shared" si="21"/>
        <v>288.8</v>
      </c>
      <c r="P80" s="79">
        <f t="shared" si="22"/>
        <v>288.8</v>
      </c>
      <c r="Q80" s="41">
        <f t="shared" si="23"/>
        <v>97.6</v>
      </c>
      <c r="R80" s="42">
        <f t="shared" si="24"/>
        <v>2.9</v>
      </c>
      <c r="S80" s="64">
        <f t="shared" si="25"/>
        <v>19</v>
      </c>
      <c r="T80" s="43">
        <f t="shared" si="26"/>
        <v>408.29999999999995</v>
      </c>
    </row>
    <row r="81" spans="1:20" x14ac:dyDescent="0.2">
      <c r="A81" s="36">
        <v>82</v>
      </c>
      <c r="B81" s="37" t="s">
        <v>30</v>
      </c>
      <c r="C81" s="38">
        <f t="shared" si="16"/>
        <v>650.15</v>
      </c>
      <c r="D81" s="89" t="s">
        <v>30</v>
      </c>
      <c r="E81" s="39">
        <v>23458</v>
      </c>
      <c r="F81" s="71">
        <v>0</v>
      </c>
      <c r="G81" s="40">
        <f t="shared" si="17"/>
        <v>433</v>
      </c>
      <c r="H81" s="79">
        <f t="shared" si="18"/>
        <v>433</v>
      </c>
      <c r="I81" s="41">
        <f t="shared" si="19"/>
        <v>146.4</v>
      </c>
      <c r="J81" s="42">
        <f t="shared" si="20"/>
        <v>4.3</v>
      </c>
      <c r="K81" s="64">
        <v>28.5</v>
      </c>
      <c r="L81" s="43">
        <f t="shared" si="15"/>
        <v>612.19999999999993</v>
      </c>
      <c r="N81" s="71">
        <v>0</v>
      </c>
      <c r="O81" s="40">
        <f t="shared" si="21"/>
        <v>288.60000000000002</v>
      </c>
      <c r="P81" s="79">
        <f t="shared" si="22"/>
        <v>288.60000000000002</v>
      </c>
      <c r="Q81" s="41">
        <f t="shared" si="23"/>
        <v>97.5</v>
      </c>
      <c r="R81" s="42">
        <f t="shared" si="24"/>
        <v>2.9</v>
      </c>
      <c r="S81" s="64">
        <f t="shared" si="25"/>
        <v>19</v>
      </c>
      <c r="T81" s="43">
        <f t="shared" si="26"/>
        <v>408</v>
      </c>
    </row>
    <row r="82" spans="1:20" x14ac:dyDescent="0.2">
      <c r="A82" s="36">
        <v>83</v>
      </c>
      <c r="B82" s="37" t="s">
        <v>30</v>
      </c>
      <c r="C82" s="38">
        <f t="shared" si="16"/>
        <v>650.47</v>
      </c>
      <c r="D82" s="89" t="s">
        <v>30</v>
      </c>
      <c r="E82" s="39">
        <v>23458</v>
      </c>
      <c r="F82" s="71">
        <v>0</v>
      </c>
      <c r="G82" s="40">
        <f t="shared" si="17"/>
        <v>432.8</v>
      </c>
      <c r="H82" s="79">
        <f t="shared" si="18"/>
        <v>432.8</v>
      </c>
      <c r="I82" s="41">
        <f t="shared" si="19"/>
        <v>146.30000000000001</v>
      </c>
      <c r="J82" s="42">
        <f t="shared" si="20"/>
        <v>4.3</v>
      </c>
      <c r="K82" s="64">
        <v>28.5</v>
      </c>
      <c r="L82" s="43">
        <f t="shared" si="15"/>
        <v>611.9</v>
      </c>
      <c r="N82" s="71">
        <v>0</v>
      </c>
      <c r="O82" s="40">
        <f t="shared" si="21"/>
        <v>288.5</v>
      </c>
      <c r="P82" s="79">
        <f t="shared" si="22"/>
        <v>288.5</v>
      </c>
      <c r="Q82" s="41">
        <f t="shared" si="23"/>
        <v>97.5</v>
      </c>
      <c r="R82" s="42">
        <f t="shared" si="24"/>
        <v>2.9</v>
      </c>
      <c r="S82" s="64">
        <f t="shared" si="25"/>
        <v>19</v>
      </c>
      <c r="T82" s="43">
        <f t="shared" si="26"/>
        <v>407.9</v>
      </c>
    </row>
    <row r="83" spans="1:20" x14ac:dyDescent="0.2">
      <c r="A83" s="36">
        <v>84</v>
      </c>
      <c r="B83" s="37" t="s">
        <v>30</v>
      </c>
      <c r="C83" s="38">
        <f t="shared" si="16"/>
        <v>650.77</v>
      </c>
      <c r="D83" s="89" t="s">
        <v>30</v>
      </c>
      <c r="E83" s="39">
        <v>23458</v>
      </c>
      <c r="F83" s="71">
        <v>0</v>
      </c>
      <c r="G83" s="40">
        <f t="shared" si="17"/>
        <v>432.6</v>
      </c>
      <c r="H83" s="79">
        <f t="shared" si="18"/>
        <v>432.6</v>
      </c>
      <c r="I83" s="41">
        <f t="shared" si="19"/>
        <v>146.19999999999999</v>
      </c>
      <c r="J83" s="42">
        <f t="shared" si="20"/>
        <v>4.3</v>
      </c>
      <c r="K83" s="64">
        <v>28.5</v>
      </c>
      <c r="L83" s="43">
        <f t="shared" si="15"/>
        <v>611.59999999999991</v>
      </c>
      <c r="N83" s="71">
        <v>0</v>
      </c>
      <c r="O83" s="40">
        <f t="shared" si="21"/>
        <v>288.39999999999998</v>
      </c>
      <c r="P83" s="79">
        <f t="shared" si="22"/>
        <v>288.39999999999998</v>
      </c>
      <c r="Q83" s="41">
        <f t="shared" si="23"/>
        <v>97.5</v>
      </c>
      <c r="R83" s="42">
        <f t="shared" si="24"/>
        <v>2.9</v>
      </c>
      <c r="S83" s="64">
        <f t="shared" si="25"/>
        <v>19</v>
      </c>
      <c r="T83" s="43">
        <f t="shared" si="26"/>
        <v>407.79999999999995</v>
      </c>
    </row>
    <row r="84" spans="1:20" x14ac:dyDescent="0.2">
      <c r="A84" s="36">
        <v>85</v>
      </c>
      <c r="B84" s="37" t="s">
        <v>30</v>
      </c>
      <c r="C84" s="38">
        <f t="shared" si="16"/>
        <v>651.07000000000005</v>
      </c>
      <c r="D84" s="89" t="s">
        <v>30</v>
      </c>
      <c r="E84" s="39">
        <v>23458</v>
      </c>
      <c r="F84" s="71">
        <v>0</v>
      </c>
      <c r="G84" s="40">
        <f t="shared" si="17"/>
        <v>432.4</v>
      </c>
      <c r="H84" s="79">
        <f t="shared" si="18"/>
        <v>432.4</v>
      </c>
      <c r="I84" s="41">
        <f t="shared" si="19"/>
        <v>146.19999999999999</v>
      </c>
      <c r="J84" s="42">
        <f t="shared" si="20"/>
        <v>4.3</v>
      </c>
      <c r="K84" s="64">
        <v>28.5</v>
      </c>
      <c r="L84" s="43">
        <f t="shared" si="15"/>
        <v>611.39999999999986</v>
      </c>
      <c r="N84" s="71">
        <v>0</v>
      </c>
      <c r="O84" s="40">
        <f t="shared" si="21"/>
        <v>288.2</v>
      </c>
      <c r="P84" s="79">
        <f t="shared" si="22"/>
        <v>288.2</v>
      </c>
      <c r="Q84" s="41">
        <f t="shared" si="23"/>
        <v>97.4</v>
      </c>
      <c r="R84" s="42">
        <f t="shared" si="24"/>
        <v>2.9</v>
      </c>
      <c r="S84" s="64">
        <f t="shared" si="25"/>
        <v>19</v>
      </c>
      <c r="T84" s="43">
        <f t="shared" si="26"/>
        <v>407.5</v>
      </c>
    </row>
    <row r="85" spans="1:20" x14ac:dyDescent="0.2">
      <c r="A85" s="36">
        <v>86</v>
      </c>
      <c r="B85" s="37" t="s">
        <v>30</v>
      </c>
      <c r="C85" s="38">
        <f t="shared" si="16"/>
        <v>651.37</v>
      </c>
      <c r="D85" s="89" t="s">
        <v>30</v>
      </c>
      <c r="E85" s="39">
        <v>23458</v>
      </c>
      <c r="F85" s="71">
        <v>0</v>
      </c>
      <c r="G85" s="40">
        <f t="shared" si="17"/>
        <v>432.2</v>
      </c>
      <c r="H85" s="79">
        <f t="shared" si="18"/>
        <v>432.2</v>
      </c>
      <c r="I85" s="41">
        <f t="shared" si="19"/>
        <v>146.1</v>
      </c>
      <c r="J85" s="42">
        <f t="shared" si="20"/>
        <v>4.3</v>
      </c>
      <c r="K85" s="64">
        <v>28.5</v>
      </c>
      <c r="L85" s="43">
        <f t="shared" si="15"/>
        <v>611.09999999999991</v>
      </c>
      <c r="N85" s="71">
        <v>0</v>
      </c>
      <c r="O85" s="40">
        <f t="shared" si="21"/>
        <v>288.10000000000002</v>
      </c>
      <c r="P85" s="79">
        <f t="shared" si="22"/>
        <v>288.10000000000002</v>
      </c>
      <c r="Q85" s="41">
        <f t="shared" si="23"/>
        <v>97.4</v>
      </c>
      <c r="R85" s="42">
        <f t="shared" si="24"/>
        <v>2.9</v>
      </c>
      <c r="S85" s="64">
        <f t="shared" si="25"/>
        <v>19</v>
      </c>
      <c r="T85" s="43">
        <f t="shared" si="26"/>
        <v>407.4</v>
      </c>
    </row>
    <row r="86" spans="1:20" x14ac:dyDescent="0.2">
      <c r="A86" s="36">
        <v>87</v>
      </c>
      <c r="B86" s="37" t="s">
        <v>30</v>
      </c>
      <c r="C86" s="38">
        <f t="shared" si="16"/>
        <v>651.65</v>
      </c>
      <c r="D86" s="89" t="s">
        <v>30</v>
      </c>
      <c r="E86" s="39">
        <v>23458</v>
      </c>
      <c r="F86" s="71">
        <v>0</v>
      </c>
      <c r="G86" s="40">
        <f t="shared" si="17"/>
        <v>432</v>
      </c>
      <c r="H86" s="79">
        <f t="shared" si="18"/>
        <v>432</v>
      </c>
      <c r="I86" s="41">
        <f t="shared" si="19"/>
        <v>146</v>
      </c>
      <c r="J86" s="42">
        <f t="shared" si="20"/>
        <v>4.3</v>
      </c>
      <c r="K86" s="64">
        <v>28.5</v>
      </c>
      <c r="L86" s="43">
        <f t="shared" si="15"/>
        <v>610.79999999999995</v>
      </c>
      <c r="N86" s="71">
        <v>0</v>
      </c>
      <c r="O86" s="40">
        <f t="shared" si="21"/>
        <v>288</v>
      </c>
      <c r="P86" s="79">
        <f t="shared" si="22"/>
        <v>288</v>
      </c>
      <c r="Q86" s="41">
        <f t="shared" si="23"/>
        <v>97.3</v>
      </c>
      <c r="R86" s="42">
        <f t="shared" si="24"/>
        <v>2.9</v>
      </c>
      <c r="S86" s="64">
        <f t="shared" si="25"/>
        <v>19</v>
      </c>
      <c r="T86" s="43">
        <f t="shared" si="26"/>
        <v>407.2</v>
      </c>
    </row>
    <row r="87" spans="1:20" x14ac:dyDescent="0.2">
      <c r="A87" s="36">
        <v>88</v>
      </c>
      <c r="B87" s="37" t="s">
        <v>30</v>
      </c>
      <c r="C87" s="38">
        <f t="shared" si="16"/>
        <v>651.92999999999995</v>
      </c>
      <c r="D87" s="89" t="s">
        <v>30</v>
      </c>
      <c r="E87" s="39">
        <v>23458</v>
      </c>
      <c r="F87" s="71">
        <v>0</v>
      </c>
      <c r="G87" s="40">
        <f t="shared" si="17"/>
        <v>431.8</v>
      </c>
      <c r="H87" s="79">
        <f t="shared" si="18"/>
        <v>431.8</v>
      </c>
      <c r="I87" s="41">
        <f t="shared" si="19"/>
        <v>145.9</v>
      </c>
      <c r="J87" s="42">
        <f t="shared" si="20"/>
        <v>4.3</v>
      </c>
      <c r="K87" s="64">
        <v>28.5</v>
      </c>
      <c r="L87" s="43">
        <f t="shared" si="15"/>
        <v>610.5</v>
      </c>
      <c r="N87" s="71">
        <v>0</v>
      </c>
      <c r="O87" s="40">
        <f t="shared" si="21"/>
        <v>287.89999999999998</v>
      </c>
      <c r="P87" s="79">
        <f t="shared" si="22"/>
        <v>287.89999999999998</v>
      </c>
      <c r="Q87" s="41">
        <f t="shared" si="23"/>
        <v>97.3</v>
      </c>
      <c r="R87" s="42">
        <f t="shared" si="24"/>
        <v>2.9</v>
      </c>
      <c r="S87" s="64">
        <f t="shared" si="25"/>
        <v>19</v>
      </c>
      <c r="T87" s="43">
        <f t="shared" si="26"/>
        <v>407.09999999999997</v>
      </c>
    </row>
    <row r="88" spans="1:20" x14ac:dyDescent="0.2">
      <c r="A88" s="36">
        <v>89</v>
      </c>
      <c r="B88" s="37" t="s">
        <v>30</v>
      </c>
      <c r="C88" s="38">
        <f t="shared" si="16"/>
        <v>652.21</v>
      </c>
      <c r="D88" s="89" t="s">
        <v>30</v>
      </c>
      <c r="E88" s="39">
        <v>23458</v>
      </c>
      <c r="F88" s="71">
        <v>0</v>
      </c>
      <c r="G88" s="40">
        <f t="shared" si="17"/>
        <v>431.6</v>
      </c>
      <c r="H88" s="79">
        <f t="shared" si="18"/>
        <v>431.6</v>
      </c>
      <c r="I88" s="41">
        <f t="shared" si="19"/>
        <v>145.9</v>
      </c>
      <c r="J88" s="42">
        <f t="shared" si="20"/>
        <v>4.3</v>
      </c>
      <c r="K88" s="64">
        <v>28.5</v>
      </c>
      <c r="L88" s="43">
        <f t="shared" si="15"/>
        <v>610.29999999999995</v>
      </c>
      <c r="N88" s="71">
        <v>0</v>
      </c>
      <c r="O88" s="40">
        <f t="shared" si="21"/>
        <v>287.7</v>
      </c>
      <c r="P88" s="79">
        <f t="shared" si="22"/>
        <v>287.7</v>
      </c>
      <c r="Q88" s="41">
        <f t="shared" si="23"/>
        <v>97.2</v>
      </c>
      <c r="R88" s="42">
        <f t="shared" si="24"/>
        <v>2.9</v>
      </c>
      <c r="S88" s="64">
        <f t="shared" si="25"/>
        <v>19</v>
      </c>
      <c r="T88" s="43">
        <f t="shared" si="26"/>
        <v>406.79999999999995</v>
      </c>
    </row>
    <row r="89" spans="1:20" x14ac:dyDescent="0.2">
      <c r="A89" s="36">
        <v>90</v>
      </c>
      <c r="B89" s="37" t="s">
        <v>30</v>
      </c>
      <c r="C89" s="38">
        <f t="shared" si="16"/>
        <v>652.48</v>
      </c>
      <c r="D89" s="89" t="s">
        <v>30</v>
      </c>
      <c r="E89" s="39">
        <v>23458</v>
      </c>
      <c r="F89" s="71">
        <v>0</v>
      </c>
      <c r="G89" s="40">
        <f t="shared" si="17"/>
        <v>431.4</v>
      </c>
      <c r="H89" s="79">
        <f t="shared" si="18"/>
        <v>431.4</v>
      </c>
      <c r="I89" s="41">
        <f t="shared" si="19"/>
        <v>145.80000000000001</v>
      </c>
      <c r="J89" s="42">
        <f t="shared" si="20"/>
        <v>4.3</v>
      </c>
      <c r="K89" s="64">
        <v>28.5</v>
      </c>
      <c r="L89" s="43">
        <f t="shared" si="15"/>
        <v>610</v>
      </c>
      <c r="N89" s="71">
        <v>0</v>
      </c>
      <c r="O89" s="40">
        <f t="shared" si="21"/>
        <v>287.60000000000002</v>
      </c>
      <c r="P89" s="79">
        <f t="shared" si="22"/>
        <v>287.60000000000002</v>
      </c>
      <c r="Q89" s="41">
        <f t="shared" si="23"/>
        <v>97.2</v>
      </c>
      <c r="R89" s="42">
        <f t="shared" si="24"/>
        <v>2.9</v>
      </c>
      <c r="S89" s="64">
        <f t="shared" si="25"/>
        <v>19</v>
      </c>
      <c r="T89" s="43">
        <f t="shared" si="26"/>
        <v>406.7</v>
      </c>
    </row>
    <row r="90" spans="1:20" x14ac:dyDescent="0.2">
      <c r="A90" s="36">
        <v>91</v>
      </c>
      <c r="B90" s="37" t="s">
        <v>30</v>
      </c>
      <c r="C90" s="38">
        <f t="shared" si="16"/>
        <v>652.74</v>
      </c>
      <c r="D90" s="89" t="s">
        <v>30</v>
      </c>
      <c r="E90" s="39">
        <v>23458</v>
      </c>
      <c r="F90" s="71">
        <v>0</v>
      </c>
      <c r="G90" s="40">
        <f t="shared" si="17"/>
        <v>431.3</v>
      </c>
      <c r="H90" s="79">
        <f t="shared" si="18"/>
        <v>431.3</v>
      </c>
      <c r="I90" s="41">
        <f t="shared" si="19"/>
        <v>145.80000000000001</v>
      </c>
      <c r="J90" s="42">
        <f t="shared" si="20"/>
        <v>4.3</v>
      </c>
      <c r="K90" s="64">
        <v>28.5</v>
      </c>
      <c r="L90" s="43">
        <f t="shared" si="15"/>
        <v>609.9</v>
      </c>
      <c r="N90" s="71">
        <v>0</v>
      </c>
      <c r="O90" s="40">
        <f t="shared" si="21"/>
        <v>287.5</v>
      </c>
      <c r="P90" s="79">
        <f t="shared" si="22"/>
        <v>287.5</v>
      </c>
      <c r="Q90" s="41">
        <f t="shared" si="23"/>
        <v>97.2</v>
      </c>
      <c r="R90" s="42">
        <f t="shared" si="24"/>
        <v>2.9</v>
      </c>
      <c r="S90" s="64">
        <f t="shared" si="25"/>
        <v>19</v>
      </c>
      <c r="T90" s="43">
        <f t="shared" si="26"/>
        <v>406.59999999999997</v>
      </c>
    </row>
    <row r="91" spans="1:20" x14ac:dyDescent="0.2">
      <c r="A91" s="36">
        <v>92</v>
      </c>
      <c r="B91" s="37" t="s">
        <v>30</v>
      </c>
      <c r="C91" s="38">
        <f t="shared" si="16"/>
        <v>653</v>
      </c>
      <c r="D91" s="89" t="s">
        <v>30</v>
      </c>
      <c r="E91" s="39">
        <v>23458</v>
      </c>
      <c r="F91" s="71">
        <v>0</v>
      </c>
      <c r="G91" s="40">
        <f t="shared" si="17"/>
        <v>431.1</v>
      </c>
      <c r="H91" s="79">
        <f t="shared" si="18"/>
        <v>431.1</v>
      </c>
      <c r="I91" s="41">
        <f t="shared" si="19"/>
        <v>145.69999999999999</v>
      </c>
      <c r="J91" s="42">
        <f t="shared" si="20"/>
        <v>4.3</v>
      </c>
      <c r="K91" s="64">
        <v>28.5</v>
      </c>
      <c r="L91" s="43">
        <f t="shared" si="15"/>
        <v>609.59999999999991</v>
      </c>
      <c r="N91" s="71">
        <v>0</v>
      </c>
      <c r="O91" s="40">
        <f t="shared" si="21"/>
        <v>287.39999999999998</v>
      </c>
      <c r="P91" s="79">
        <f t="shared" si="22"/>
        <v>287.39999999999998</v>
      </c>
      <c r="Q91" s="41">
        <f t="shared" si="23"/>
        <v>97.1</v>
      </c>
      <c r="R91" s="42">
        <f t="shared" si="24"/>
        <v>2.9</v>
      </c>
      <c r="S91" s="64">
        <f t="shared" si="25"/>
        <v>19</v>
      </c>
      <c r="T91" s="43">
        <f t="shared" si="26"/>
        <v>406.4</v>
      </c>
    </row>
    <row r="92" spans="1:20" x14ac:dyDescent="0.2">
      <c r="A92" s="36">
        <v>93</v>
      </c>
      <c r="B92" s="37" t="s">
        <v>30</v>
      </c>
      <c r="C92" s="38">
        <f t="shared" si="16"/>
        <v>653.25</v>
      </c>
      <c r="D92" s="89" t="s">
        <v>30</v>
      </c>
      <c r="E92" s="39">
        <v>23458</v>
      </c>
      <c r="F92" s="71">
        <v>0</v>
      </c>
      <c r="G92" s="40">
        <f t="shared" si="17"/>
        <v>430.9</v>
      </c>
      <c r="H92" s="79">
        <f t="shared" si="18"/>
        <v>430.9</v>
      </c>
      <c r="I92" s="41">
        <f t="shared" si="19"/>
        <v>145.6</v>
      </c>
      <c r="J92" s="42">
        <f t="shared" si="20"/>
        <v>4.3</v>
      </c>
      <c r="K92" s="64">
        <v>28.5</v>
      </c>
      <c r="L92" s="43">
        <f t="shared" si="15"/>
        <v>609.29999999999995</v>
      </c>
      <c r="N92" s="71">
        <v>0</v>
      </c>
      <c r="O92" s="40">
        <f t="shared" si="21"/>
        <v>287.3</v>
      </c>
      <c r="P92" s="79">
        <f t="shared" si="22"/>
        <v>287.3</v>
      </c>
      <c r="Q92" s="41">
        <f t="shared" si="23"/>
        <v>97.1</v>
      </c>
      <c r="R92" s="42">
        <f t="shared" si="24"/>
        <v>2.9</v>
      </c>
      <c r="S92" s="64">
        <f t="shared" si="25"/>
        <v>19</v>
      </c>
      <c r="T92" s="43">
        <f t="shared" si="26"/>
        <v>406.29999999999995</v>
      </c>
    </row>
    <row r="93" spans="1:20" x14ac:dyDescent="0.2">
      <c r="A93" s="36">
        <v>94</v>
      </c>
      <c r="B93" s="37" t="s">
        <v>30</v>
      </c>
      <c r="C93" s="38">
        <f t="shared" si="16"/>
        <v>653.49</v>
      </c>
      <c r="D93" s="89" t="s">
        <v>30</v>
      </c>
      <c r="E93" s="39">
        <v>23458</v>
      </c>
      <c r="F93" s="71">
        <v>0</v>
      </c>
      <c r="G93" s="40">
        <f t="shared" si="17"/>
        <v>430.8</v>
      </c>
      <c r="H93" s="79">
        <f t="shared" si="18"/>
        <v>430.8</v>
      </c>
      <c r="I93" s="41">
        <f t="shared" si="19"/>
        <v>145.6</v>
      </c>
      <c r="J93" s="42">
        <f t="shared" si="20"/>
        <v>4.3</v>
      </c>
      <c r="K93" s="64">
        <v>28.5</v>
      </c>
      <c r="L93" s="43">
        <f t="shared" si="15"/>
        <v>609.19999999999993</v>
      </c>
      <c r="N93" s="71">
        <v>0</v>
      </c>
      <c r="O93" s="40">
        <f t="shared" si="21"/>
        <v>287.2</v>
      </c>
      <c r="P93" s="79">
        <f t="shared" si="22"/>
        <v>287.2</v>
      </c>
      <c r="Q93" s="41">
        <f t="shared" si="23"/>
        <v>97.1</v>
      </c>
      <c r="R93" s="42">
        <f t="shared" si="24"/>
        <v>2.9</v>
      </c>
      <c r="S93" s="64">
        <f t="shared" si="25"/>
        <v>19</v>
      </c>
      <c r="T93" s="43">
        <f t="shared" si="26"/>
        <v>406.19999999999993</v>
      </c>
    </row>
    <row r="94" spans="1:20" x14ac:dyDescent="0.2">
      <c r="A94" s="36">
        <v>95</v>
      </c>
      <c r="B94" s="37" t="s">
        <v>30</v>
      </c>
      <c r="C94" s="38">
        <f t="shared" si="16"/>
        <v>653.73</v>
      </c>
      <c r="D94" s="89" t="s">
        <v>30</v>
      </c>
      <c r="E94" s="39">
        <v>23458</v>
      </c>
      <c r="F94" s="71">
        <v>0</v>
      </c>
      <c r="G94" s="40">
        <f t="shared" si="17"/>
        <v>430.6</v>
      </c>
      <c r="H94" s="79">
        <f t="shared" si="18"/>
        <v>430.6</v>
      </c>
      <c r="I94" s="41">
        <f t="shared" si="19"/>
        <v>145.5</v>
      </c>
      <c r="J94" s="42">
        <f t="shared" si="20"/>
        <v>4.3</v>
      </c>
      <c r="K94" s="64">
        <v>28.5</v>
      </c>
      <c r="L94" s="43">
        <f t="shared" si="15"/>
        <v>608.9</v>
      </c>
      <c r="N94" s="71">
        <v>0</v>
      </c>
      <c r="O94" s="40">
        <f t="shared" si="21"/>
        <v>287.10000000000002</v>
      </c>
      <c r="P94" s="79">
        <f t="shared" si="22"/>
        <v>287.10000000000002</v>
      </c>
      <c r="Q94" s="41">
        <f t="shared" si="23"/>
        <v>97</v>
      </c>
      <c r="R94" s="42">
        <f t="shared" si="24"/>
        <v>2.9</v>
      </c>
      <c r="S94" s="64">
        <f t="shared" si="25"/>
        <v>19</v>
      </c>
      <c r="T94" s="43">
        <f t="shared" si="26"/>
        <v>406</v>
      </c>
    </row>
    <row r="95" spans="1:20" x14ac:dyDescent="0.2">
      <c r="A95" s="36">
        <v>96</v>
      </c>
      <c r="B95" s="37" t="s">
        <v>30</v>
      </c>
      <c r="C95" s="38">
        <f t="shared" si="16"/>
        <v>653.97</v>
      </c>
      <c r="D95" s="89" t="s">
        <v>30</v>
      </c>
      <c r="E95" s="39">
        <v>23458</v>
      </c>
      <c r="F95" s="71">
        <v>0</v>
      </c>
      <c r="G95" s="40">
        <f t="shared" si="17"/>
        <v>430.4</v>
      </c>
      <c r="H95" s="79">
        <f t="shared" si="18"/>
        <v>430.4</v>
      </c>
      <c r="I95" s="41">
        <f t="shared" si="19"/>
        <v>145.5</v>
      </c>
      <c r="J95" s="42">
        <f t="shared" si="20"/>
        <v>4.3</v>
      </c>
      <c r="K95" s="64">
        <v>28.5</v>
      </c>
      <c r="L95" s="43">
        <f t="shared" si="15"/>
        <v>608.69999999999993</v>
      </c>
      <c r="N95" s="71">
        <v>0</v>
      </c>
      <c r="O95" s="40">
        <f t="shared" si="21"/>
        <v>287</v>
      </c>
      <c r="P95" s="79">
        <f t="shared" si="22"/>
        <v>287</v>
      </c>
      <c r="Q95" s="41">
        <f t="shared" si="23"/>
        <v>97</v>
      </c>
      <c r="R95" s="42">
        <f t="shared" si="24"/>
        <v>2.9</v>
      </c>
      <c r="S95" s="64">
        <f t="shared" si="25"/>
        <v>19</v>
      </c>
      <c r="T95" s="43">
        <f t="shared" si="26"/>
        <v>405.9</v>
      </c>
    </row>
    <row r="96" spans="1:20" x14ac:dyDescent="0.2">
      <c r="A96" s="36">
        <v>97</v>
      </c>
      <c r="B96" s="37" t="s">
        <v>30</v>
      </c>
      <c r="C96" s="38">
        <f t="shared" si="16"/>
        <v>654.20000000000005</v>
      </c>
      <c r="D96" s="89" t="s">
        <v>30</v>
      </c>
      <c r="E96" s="39">
        <v>23458</v>
      </c>
      <c r="F96" s="71">
        <v>0</v>
      </c>
      <c r="G96" s="40">
        <f t="shared" si="17"/>
        <v>430.3</v>
      </c>
      <c r="H96" s="79">
        <f t="shared" si="18"/>
        <v>430.3</v>
      </c>
      <c r="I96" s="41">
        <f t="shared" si="19"/>
        <v>145.4</v>
      </c>
      <c r="J96" s="42">
        <f t="shared" si="20"/>
        <v>4.3</v>
      </c>
      <c r="K96" s="64">
        <v>28.5</v>
      </c>
      <c r="L96" s="43">
        <f t="shared" si="15"/>
        <v>608.5</v>
      </c>
      <c r="N96" s="71">
        <v>0</v>
      </c>
      <c r="O96" s="40">
        <f t="shared" si="21"/>
        <v>286.89999999999998</v>
      </c>
      <c r="P96" s="79">
        <f t="shared" si="22"/>
        <v>286.89999999999998</v>
      </c>
      <c r="Q96" s="41">
        <f t="shared" si="23"/>
        <v>97</v>
      </c>
      <c r="R96" s="42">
        <f t="shared" si="24"/>
        <v>2.9</v>
      </c>
      <c r="S96" s="64">
        <f t="shared" si="25"/>
        <v>19</v>
      </c>
      <c r="T96" s="43">
        <f t="shared" si="26"/>
        <v>405.79999999999995</v>
      </c>
    </row>
    <row r="97" spans="1:20" x14ac:dyDescent="0.2">
      <c r="A97" s="36">
        <v>98</v>
      </c>
      <c r="B97" s="37" t="s">
        <v>30</v>
      </c>
      <c r="C97" s="38">
        <f t="shared" si="16"/>
        <v>654.42999999999995</v>
      </c>
      <c r="D97" s="89" t="s">
        <v>30</v>
      </c>
      <c r="E97" s="39">
        <v>23458</v>
      </c>
      <c r="F97" s="71">
        <v>0</v>
      </c>
      <c r="G97" s="40">
        <f t="shared" si="17"/>
        <v>430.1</v>
      </c>
      <c r="H97" s="79">
        <f t="shared" si="18"/>
        <v>430.1</v>
      </c>
      <c r="I97" s="41">
        <f t="shared" si="19"/>
        <v>145.4</v>
      </c>
      <c r="J97" s="42">
        <f t="shared" si="20"/>
        <v>4.3</v>
      </c>
      <c r="K97" s="64">
        <v>28.5</v>
      </c>
      <c r="L97" s="43">
        <f t="shared" si="15"/>
        <v>608.29999999999995</v>
      </c>
      <c r="N97" s="71">
        <v>0</v>
      </c>
      <c r="O97" s="40">
        <f t="shared" si="21"/>
        <v>286.8</v>
      </c>
      <c r="P97" s="79">
        <f t="shared" si="22"/>
        <v>286.8</v>
      </c>
      <c r="Q97" s="41">
        <f t="shared" si="23"/>
        <v>96.9</v>
      </c>
      <c r="R97" s="42">
        <f t="shared" si="24"/>
        <v>2.9</v>
      </c>
      <c r="S97" s="64">
        <f t="shared" si="25"/>
        <v>19</v>
      </c>
      <c r="T97" s="43">
        <f t="shared" si="26"/>
        <v>405.6</v>
      </c>
    </row>
    <row r="98" spans="1:20" x14ac:dyDescent="0.2">
      <c r="A98" s="36">
        <v>99</v>
      </c>
      <c r="B98" s="37" t="s">
        <v>30</v>
      </c>
      <c r="C98" s="38">
        <f t="shared" si="16"/>
        <v>654.65</v>
      </c>
      <c r="D98" s="89" t="s">
        <v>30</v>
      </c>
      <c r="E98" s="39">
        <v>23458</v>
      </c>
      <c r="F98" s="71">
        <v>0</v>
      </c>
      <c r="G98" s="40">
        <f t="shared" si="17"/>
        <v>430</v>
      </c>
      <c r="H98" s="79">
        <f t="shared" si="18"/>
        <v>430</v>
      </c>
      <c r="I98" s="41">
        <f t="shared" si="19"/>
        <v>145.30000000000001</v>
      </c>
      <c r="J98" s="42">
        <f t="shared" si="20"/>
        <v>4.3</v>
      </c>
      <c r="K98" s="64">
        <v>28.5</v>
      </c>
      <c r="L98" s="43">
        <f t="shared" si="15"/>
        <v>608.09999999999991</v>
      </c>
      <c r="N98" s="71">
        <v>0</v>
      </c>
      <c r="O98" s="40">
        <f t="shared" si="21"/>
        <v>286.7</v>
      </c>
      <c r="P98" s="79">
        <f t="shared" si="22"/>
        <v>286.7</v>
      </c>
      <c r="Q98" s="41">
        <f t="shared" si="23"/>
        <v>96.9</v>
      </c>
      <c r="R98" s="42">
        <f t="shared" si="24"/>
        <v>2.9</v>
      </c>
      <c r="S98" s="64">
        <f t="shared" si="25"/>
        <v>19</v>
      </c>
      <c r="T98" s="43">
        <f t="shared" si="26"/>
        <v>405.5</v>
      </c>
    </row>
    <row r="99" spans="1:20" x14ac:dyDescent="0.2">
      <c r="A99" s="36">
        <v>100</v>
      </c>
      <c r="B99" s="37" t="s">
        <v>30</v>
      </c>
      <c r="C99" s="38">
        <f t="shared" si="16"/>
        <v>654.87</v>
      </c>
      <c r="D99" s="89" t="s">
        <v>30</v>
      </c>
      <c r="E99" s="39">
        <v>23458</v>
      </c>
      <c r="F99" s="71">
        <v>0</v>
      </c>
      <c r="G99" s="40">
        <f t="shared" si="17"/>
        <v>429.9</v>
      </c>
      <c r="H99" s="79">
        <f t="shared" si="18"/>
        <v>429.9</v>
      </c>
      <c r="I99" s="41">
        <f t="shared" si="19"/>
        <v>145.30000000000001</v>
      </c>
      <c r="J99" s="42">
        <f t="shared" si="20"/>
        <v>4.3</v>
      </c>
      <c r="K99" s="64">
        <v>28.5</v>
      </c>
      <c r="L99" s="43">
        <f t="shared" si="15"/>
        <v>608</v>
      </c>
      <c r="N99" s="71">
        <v>0</v>
      </c>
      <c r="O99" s="40">
        <f t="shared" si="21"/>
        <v>286.60000000000002</v>
      </c>
      <c r="P99" s="79">
        <f t="shared" si="22"/>
        <v>286.60000000000002</v>
      </c>
      <c r="Q99" s="41">
        <f t="shared" si="23"/>
        <v>96.9</v>
      </c>
      <c r="R99" s="42">
        <f t="shared" si="24"/>
        <v>2.9</v>
      </c>
      <c r="S99" s="64">
        <f t="shared" si="25"/>
        <v>19</v>
      </c>
      <c r="T99" s="43">
        <f t="shared" si="26"/>
        <v>405.4</v>
      </c>
    </row>
    <row r="100" spans="1:20" x14ac:dyDescent="0.2">
      <c r="A100" s="36">
        <v>101</v>
      </c>
      <c r="B100" s="37" t="s">
        <v>30</v>
      </c>
      <c r="C100" s="38">
        <f t="shared" si="16"/>
        <v>655.08000000000004</v>
      </c>
      <c r="D100" s="89" t="s">
        <v>30</v>
      </c>
      <c r="E100" s="39">
        <v>23458</v>
      </c>
      <c r="F100" s="71">
        <v>0</v>
      </c>
      <c r="G100" s="40">
        <f t="shared" si="17"/>
        <v>429.7</v>
      </c>
      <c r="H100" s="79">
        <f t="shared" si="18"/>
        <v>429.7</v>
      </c>
      <c r="I100" s="41">
        <f t="shared" si="19"/>
        <v>145.19999999999999</v>
      </c>
      <c r="J100" s="42">
        <f t="shared" si="20"/>
        <v>4.3</v>
      </c>
      <c r="K100" s="64">
        <v>28.5</v>
      </c>
      <c r="L100" s="43">
        <f t="shared" si="15"/>
        <v>607.69999999999993</v>
      </c>
      <c r="N100" s="71">
        <v>0</v>
      </c>
      <c r="O100" s="40">
        <f t="shared" si="21"/>
        <v>286.5</v>
      </c>
      <c r="P100" s="79">
        <f t="shared" si="22"/>
        <v>286.5</v>
      </c>
      <c r="Q100" s="41">
        <f t="shared" si="23"/>
        <v>96.8</v>
      </c>
      <c r="R100" s="42">
        <f t="shared" si="24"/>
        <v>2.9</v>
      </c>
      <c r="S100" s="64">
        <f t="shared" si="25"/>
        <v>19</v>
      </c>
      <c r="T100" s="43">
        <f t="shared" si="26"/>
        <v>405.2</v>
      </c>
    </row>
    <row r="101" spans="1:20" x14ac:dyDescent="0.2">
      <c r="A101" s="36">
        <v>102</v>
      </c>
      <c r="B101" s="37" t="s">
        <v>30</v>
      </c>
      <c r="C101" s="38">
        <f t="shared" si="16"/>
        <v>655.29</v>
      </c>
      <c r="D101" s="89" t="s">
        <v>30</v>
      </c>
      <c r="E101" s="39">
        <v>23458</v>
      </c>
      <c r="F101" s="71">
        <v>0</v>
      </c>
      <c r="G101" s="40">
        <f t="shared" si="17"/>
        <v>429.6</v>
      </c>
      <c r="H101" s="79">
        <f t="shared" si="18"/>
        <v>429.6</v>
      </c>
      <c r="I101" s="41">
        <f t="shared" si="19"/>
        <v>145.19999999999999</v>
      </c>
      <c r="J101" s="42">
        <f t="shared" si="20"/>
        <v>4.3</v>
      </c>
      <c r="K101" s="64">
        <v>28.5</v>
      </c>
      <c r="L101" s="43">
        <f t="shared" si="15"/>
        <v>607.59999999999991</v>
      </c>
      <c r="N101" s="71">
        <v>0</v>
      </c>
      <c r="O101" s="40">
        <f t="shared" si="21"/>
        <v>286.39999999999998</v>
      </c>
      <c r="P101" s="79">
        <f t="shared" si="22"/>
        <v>286.39999999999998</v>
      </c>
      <c r="Q101" s="41">
        <f t="shared" si="23"/>
        <v>96.8</v>
      </c>
      <c r="R101" s="42">
        <f t="shared" si="24"/>
        <v>2.9</v>
      </c>
      <c r="S101" s="64">
        <f t="shared" si="25"/>
        <v>19</v>
      </c>
      <c r="T101" s="43">
        <f t="shared" si="26"/>
        <v>405.09999999999997</v>
      </c>
    </row>
    <row r="102" spans="1:20" x14ac:dyDescent="0.2">
      <c r="A102" s="36">
        <v>103</v>
      </c>
      <c r="B102" s="37" t="s">
        <v>30</v>
      </c>
      <c r="C102" s="38">
        <f t="shared" si="16"/>
        <v>655.5</v>
      </c>
      <c r="D102" s="89" t="s">
        <v>30</v>
      </c>
      <c r="E102" s="39">
        <v>23458</v>
      </c>
      <c r="F102" s="71">
        <v>0</v>
      </c>
      <c r="G102" s="40">
        <f t="shared" si="17"/>
        <v>429.4</v>
      </c>
      <c r="H102" s="79">
        <f t="shared" si="18"/>
        <v>429.4</v>
      </c>
      <c r="I102" s="41">
        <f t="shared" si="19"/>
        <v>145.1</v>
      </c>
      <c r="J102" s="42">
        <f t="shared" si="20"/>
        <v>4.3</v>
      </c>
      <c r="K102" s="64">
        <v>28.5</v>
      </c>
      <c r="L102" s="43">
        <f t="shared" si="15"/>
        <v>607.29999999999995</v>
      </c>
      <c r="N102" s="71">
        <v>0</v>
      </c>
      <c r="O102" s="40">
        <f t="shared" si="21"/>
        <v>286.3</v>
      </c>
      <c r="P102" s="79">
        <f t="shared" si="22"/>
        <v>286.3</v>
      </c>
      <c r="Q102" s="41">
        <f t="shared" si="23"/>
        <v>96.8</v>
      </c>
      <c r="R102" s="42">
        <f t="shared" si="24"/>
        <v>2.9</v>
      </c>
      <c r="S102" s="64">
        <f t="shared" si="25"/>
        <v>19</v>
      </c>
      <c r="T102" s="43">
        <f t="shared" si="26"/>
        <v>405</v>
      </c>
    </row>
    <row r="103" spans="1:20" x14ac:dyDescent="0.2">
      <c r="A103" s="36">
        <v>104</v>
      </c>
      <c r="B103" s="37" t="s">
        <v>30</v>
      </c>
      <c r="C103" s="38">
        <f t="shared" si="16"/>
        <v>655.7</v>
      </c>
      <c r="D103" s="89" t="s">
        <v>30</v>
      </c>
      <c r="E103" s="39">
        <v>23458</v>
      </c>
      <c r="F103" s="71">
        <v>0</v>
      </c>
      <c r="G103" s="40">
        <f t="shared" si="17"/>
        <v>429.3</v>
      </c>
      <c r="H103" s="79">
        <f t="shared" si="18"/>
        <v>429.3</v>
      </c>
      <c r="I103" s="41">
        <f t="shared" si="19"/>
        <v>145.1</v>
      </c>
      <c r="J103" s="42">
        <f t="shared" si="20"/>
        <v>4.3</v>
      </c>
      <c r="K103" s="64">
        <v>28.5</v>
      </c>
      <c r="L103" s="43">
        <f t="shared" si="15"/>
        <v>607.19999999999993</v>
      </c>
      <c r="N103" s="71">
        <v>0</v>
      </c>
      <c r="O103" s="40">
        <f t="shared" si="21"/>
        <v>286.2</v>
      </c>
      <c r="P103" s="79">
        <f t="shared" si="22"/>
        <v>286.2</v>
      </c>
      <c r="Q103" s="41">
        <f t="shared" si="23"/>
        <v>96.7</v>
      </c>
      <c r="R103" s="42">
        <f t="shared" si="24"/>
        <v>2.9</v>
      </c>
      <c r="S103" s="64">
        <f t="shared" si="25"/>
        <v>19</v>
      </c>
      <c r="T103" s="43">
        <f t="shared" si="26"/>
        <v>404.79999999999995</v>
      </c>
    </row>
    <row r="104" spans="1:20" x14ac:dyDescent="0.2">
      <c r="A104" s="36">
        <v>105</v>
      </c>
      <c r="B104" s="37" t="s">
        <v>30</v>
      </c>
      <c r="C104" s="38">
        <f t="shared" si="16"/>
        <v>655.9</v>
      </c>
      <c r="D104" s="89" t="s">
        <v>30</v>
      </c>
      <c r="E104" s="39">
        <v>23458</v>
      </c>
      <c r="F104" s="71">
        <v>0</v>
      </c>
      <c r="G104" s="40">
        <f t="shared" si="17"/>
        <v>429.2</v>
      </c>
      <c r="H104" s="79">
        <f t="shared" si="18"/>
        <v>429.2</v>
      </c>
      <c r="I104" s="41">
        <f t="shared" si="19"/>
        <v>145.1</v>
      </c>
      <c r="J104" s="42">
        <f t="shared" si="20"/>
        <v>4.3</v>
      </c>
      <c r="K104" s="64">
        <v>28.5</v>
      </c>
      <c r="L104" s="43">
        <f t="shared" si="15"/>
        <v>607.09999999999991</v>
      </c>
      <c r="N104" s="71">
        <v>0</v>
      </c>
      <c r="O104" s="40">
        <f t="shared" si="21"/>
        <v>286.10000000000002</v>
      </c>
      <c r="P104" s="79">
        <f t="shared" si="22"/>
        <v>286.10000000000002</v>
      </c>
      <c r="Q104" s="41">
        <f t="shared" si="23"/>
        <v>96.7</v>
      </c>
      <c r="R104" s="42">
        <f t="shared" si="24"/>
        <v>2.9</v>
      </c>
      <c r="S104" s="64">
        <f t="shared" si="25"/>
        <v>19</v>
      </c>
      <c r="T104" s="43">
        <f t="shared" si="26"/>
        <v>404.7</v>
      </c>
    </row>
    <row r="105" spans="1:20" x14ac:dyDescent="0.2">
      <c r="A105" s="36">
        <v>106</v>
      </c>
      <c r="B105" s="37" t="s">
        <v>30</v>
      </c>
      <c r="C105" s="38">
        <f t="shared" si="16"/>
        <v>656.09</v>
      </c>
      <c r="D105" s="89" t="s">
        <v>30</v>
      </c>
      <c r="E105" s="39">
        <v>23458</v>
      </c>
      <c r="F105" s="71">
        <v>0</v>
      </c>
      <c r="G105" s="40">
        <f t="shared" si="17"/>
        <v>429.1</v>
      </c>
      <c r="H105" s="79">
        <f t="shared" si="18"/>
        <v>429.1</v>
      </c>
      <c r="I105" s="41">
        <f t="shared" si="19"/>
        <v>145</v>
      </c>
      <c r="J105" s="42">
        <f t="shared" si="20"/>
        <v>4.3</v>
      </c>
      <c r="K105" s="64">
        <v>28.5</v>
      </c>
      <c r="L105" s="43">
        <f t="shared" si="15"/>
        <v>606.9</v>
      </c>
      <c r="N105" s="71">
        <v>0</v>
      </c>
      <c r="O105" s="40">
        <f t="shared" si="21"/>
        <v>286</v>
      </c>
      <c r="P105" s="79">
        <f t="shared" si="22"/>
        <v>286</v>
      </c>
      <c r="Q105" s="41">
        <f t="shared" si="23"/>
        <v>96.7</v>
      </c>
      <c r="R105" s="42">
        <f t="shared" si="24"/>
        <v>2.9</v>
      </c>
      <c r="S105" s="64">
        <f t="shared" si="25"/>
        <v>19</v>
      </c>
      <c r="T105" s="43">
        <f t="shared" si="26"/>
        <v>404.59999999999997</v>
      </c>
    </row>
    <row r="106" spans="1:20" x14ac:dyDescent="0.2">
      <c r="A106" s="36">
        <v>107</v>
      </c>
      <c r="B106" s="37" t="s">
        <v>30</v>
      </c>
      <c r="C106" s="38">
        <f t="shared" si="16"/>
        <v>656.28</v>
      </c>
      <c r="D106" s="89" t="s">
        <v>30</v>
      </c>
      <c r="E106" s="39">
        <v>23458</v>
      </c>
      <c r="F106" s="71">
        <v>0</v>
      </c>
      <c r="G106" s="40">
        <f t="shared" si="17"/>
        <v>428.9</v>
      </c>
      <c r="H106" s="79">
        <f t="shared" si="18"/>
        <v>428.9</v>
      </c>
      <c r="I106" s="41">
        <f t="shared" si="19"/>
        <v>145</v>
      </c>
      <c r="J106" s="42">
        <f t="shared" si="20"/>
        <v>4.3</v>
      </c>
      <c r="K106" s="64">
        <v>28.5</v>
      </c>
      <c r="L106" s="43">
        <f t="shared" si="15"/>
        <v>606.69999999999993</v>
      </c>
      <c r="N106" s="71">
        <v>0</v>
      </c>
      <c r="O106" s="40">
        <f t="shared" si="21"/>
        <v>286</v>
      </c>
      <c r="P106" s="79">
        <f t="shared" si="22"/>
        <v>286</v>
      </c>
      <c r="Q106" s="41">
        <f t="shared" si="23"/>
        <v>96.7</v>
      </c>
      <c r="R106" s="42">
        <f t="shared" si="24"/>
        <v>2.9</v>
      </c>
      <c r="S106" s="64">
        <f t="shared" si="25"/>
        <v>19</v>
      </c>
      <c r="T106" s="43">
        <f t="shared" si="26"/>
        <v>404.59999999999997</v>
      </c>
    </row>
    <row r="107" spans="1:20" x14ac:dyDescent="0.2">
      <c r="A107" s="36">
        <v>108</v>
      </c>
      <c r="B107" s="37" t="s">
        <v>30</v>
      </c>
      <c r="C107" s="38">
        <f t="shared" si="16"/>
        <v>656.47</v>
      </c>
      <c r="D107" s="89" t="s">
        <v>30</v>
      </c>
      <c r="E107" s="39">
        <v>23458</v>
      </c>
      <c r="F107" s="71">
        <v>0</v>
      </c>
      <c r="G107" s="40">
        <f t="shared" si="17"/>
        <v>428.8</v>
      </c>
      <c r="H107" s="79">
        <f t="shared" si="18"/>
        <v>428.8</v>
      </c>
      <c r="I107" s="41">
        <f t="shared" si="19"/>
        <v>144.9</v>
      </c>
      <c r="J107" s="42">
        <f t="shared" si="20"/>
        <v>4.3</v>
      </c>
      <c r="K107" s="64">
        <v>28.5</v>
      </c>
      <c r="L107" s="43">
        <f t="shared" si="15"/>
        <v>606.5</v>
      </c>
      <c r="N107" s="71">
        <v>0</v>
      </c>
      <c r="O107" s="40">
        <f t="shared" si="21"/>
        <v>285.89999999999998</v>
      </c>
      <c r="P107" s="79">
        <f t="shared" si="22"/>
        <v>285.89999999999998</v>
      </c>
      <c r="Q107" s="41">
        <f t="shared" si="23"/>
        <v>96.6</v>
      </c>
      <c r="R107" s="42">
        <f t="shared" si="24"/>
        <v>2.9</v>
      </c>
      <c r="S107" s="64">
        <f t="shared" si="25"/>
        <v>19</v>
      </c>
      <c r="T107" s="43">
        <f t="shared" si="26"/>
        <v>404.4</v>
      </c>
    </row>
    <row r="108" spans="1:20" x14ac:dyDescent="0.2">
      <c r="A108" s="36">
        <v>109</v>
      </c>
      <c r="B108" s="37" t="s">
        <v>30</v>
      </c>
      <c r="C108" s="38">
        <f t="shared" si="16"/>
        <v>656.65</v>
      </c>
      <c r="D108" s="89" t="s">
        <v>30</v>
      </c>
      <c r="E108" s="39">
        <v>23458</v>
      </c>
      <c r="F108" s="71">
        <v>0</v>
      </c>
      <c r="G108" s="40">
        <f t="shared" si="17"/>
        <v>428.7</v>
      </c>
      <c r="H108" s="79">
        <f t="shared" si="18"/>
        <v>428.7</v>
      </c>
      <c r="I108" s="41">
        <f t="shared" si="19"/>
        <v>144.9</v>
      </c>
      <c r="J108" s="42">
        <f t="shared" si="20"/>
        <v>4.3</v>
      </c>
      <c r="K108" s="64">
        <v>28.5</v>
      </c>
      <c r="L108" s="43">
        <f t="shared" si="15"/>
        <v>606.4</v>
      </c>
      <c r="N108" s="71">
        <v>0</v>
      </c>
      <c r="O108" s="40">
        <f t="shared" si="21"/>
        <v>285.8</v>
      </c>
      <c r="P108" s="79">
        <f t="shared" si="22"/>
        <v>285.8</v>
      </c>
      <c r="Q108" s="41">
        <f t="shared" si="23"/>
        <v>96.6</v>
      </c>
      <c r="R108" s="42">
        <f t="shared" si="24"/>
        <v>2.9</v>
      </c>
      <c r="S108" s="64">
        <f t="shared" si="25"/>
        <v>19</v>
      </c>
      <c r="T108" s="43">
        <f t="shared" si="26"/>
        <v>404.29999999999995</v>
      </c>
    </row>
    <row r="109" spans="1:20" x14ac:dyDescent="0.2">
      <c r="A109" s="36">
        <v>110</v>
      </c>
      <c r="B109" s="37" t="s">
        <v>30</v>
      </c>
      <c r="C109" s="38">
        <f t="shared" si="16"/>
        <v>656.83</v>
      </c>
      <c r="D109" s="89" t="s">
        <v>30</v>
      </c>
      <c r="E109" s="39">
        <v>23458</v>
      </c>
      <c r="F109" s="71">
        <v>0</v>
      </c>
      <c r="G109" s="40">
        <f t="shared" si="17"/>
        <v>428.6</v>
      </c>
      <c r="H109" s="79">
        <f t="shared" si="18"/>
        <v>428.6</v>
      </c>
      <c r="I109" s="41">
        <f t="shared" si="19"/>
        <v>144.9</v>
      </c>
      <c r="J109" s="42">
        <f t="shared" si="20"/>
        <v>4.3</v>
      </c>
      <c r="K109" s="64">
        <v>28.5</v>
      </c>
      <c r="L109" s="43">
        <f t="shared" si="15"/>
        <v>606.29999999999995</v>
      </c>
      <c r="N109" s="71">
        <v>0</v>
      </c>
      <c r="O109" s="40">
        <f t="shared" si="21"/>
        <v>285.7</v>
      </c>
      <c r="P109" s="79">
        <f t="shared" si="22"/>
        <v>285.7</v>
      </c>
      <c r="Q109" s="41">
        <f t="shared" si="23"/>
        <v>96.6</v>
      </c>
      <c r="R109" s="42">
        <f t="shared" si="24"/>
        <v>2.9</v>
      </c>
      <c r="S109" s="64">
        <f t="shared" si="25"/>
        <v>19</v>
      </c>
      <c r="T109" s="43">
        <f t="shared" si="26"/>
        <v>404.19999999999993</v>
      </c>
    </row>
    <row r="110" spans="1:20" x14ac:dyDescent="0.2">
      <c r="A110" s="36">
        <v>111</v>
      </c>
      <c r="B110" s="37" t="s">
        <v>30</v>
      </c>
      <c r="C110" s="38">
        <f t="shared" si="16"/>
        <v>657.01</v>
      </c>
      <c r="D110" s="89" t="s">
        <v>30</v>
      </c>
      <c r="E110" s="39">
        <v>23458</v>
      </c>
      <c r="F110" s="71">
        <v>0</v>
      </c>
      <c r="G110" s="40">
        <f t="shared" si="17"/>
        <v>428.5</v>
      </c>
      <c r="H110" s="79">
        <f t="shared" si="18"/>
        <v>428.5</v>
      </c>
      <c r="I110" s="41">
        <f t="shared" si="19"/>
        <v>144.80000000000001</v>
      </c>
      <c r="J110" s="42">
        <f t="shared" si="20"/>
        <v>4.3</v>
      </c>
      <c r="K110" s="64">
        <v>28.5</v>
      </c>
      <c r="L110" s="43">
        <f t="shared" si="15"/>
        <v>606.09999999999991</v>
      </c>
      <c r="N110" s="71">
        <v>0</v>
      </c>
      <c r="O110" s="40">
        <f t="shared" si="21"/>
        <v>285.60000000000002</v>
      </c>
      <c r="P110" s="79">
        <f t="shared" si="22"/>
        <v>285.60000000000002</v>
      </c>
      <c r="Q110" s="41">
        <f t="shared" si="23"/>
        <v>96.5</v>
      </c>
      <c r="R110" s="42">
        <f t="shared" si="24"/>
        <v>2.9</v>
      </c>
      <c r="S110" s="64">
        <f t="shared" si="25"/>
        <v>19</v>
      </c>
      <c r="T110" s="43">
        <f t="shared" si="26"/>
        <v>404</v>
      </c>
    </row>
    <row r="111" spans="1:20" x14ac:dyDescent="0.2">
      <c r="A111" s="36">
        <v>112</v>
      </c>
      <c r="B111" s="37" t="s">
        <v>30</v>
      </c>
      <c r="C111" s="38">
        <f t="shared" si="16"/>
        <v>657.19</v>
      </c>
      <c r="D111" s="89" t="s">
        <v>30</v>
      </c>
      <c r="E111" s="39">
        <v>23458</v>
      </c>
      <c r="F111" s="71">
        <v>0</v>
      </c>
      <c r="G111" s="40">
        <f t="shared" si="17"/>
        <v>428.3</v>
      </c>
      <c r="H111" s="79">
        <f t="shared" si="18"/>
        <v>428.3</v>
      </c>
      <c r="I111" s="41">
        <f t="shared" si="19"/>
        <v>144.80000000000001</v>
      </c>
      <c r="J111" s="42">
        <f t="shared" si="20"/>
        <v>4.3</v>
      </c>
      <c r="K111" s="64">
        <v>28.5</v>
      </c>
      <c r="L111" s="43">
        <f t="shared" si="15"/>
        <v>605.9</v>
      </c>
      <c r="N111" s="71">
        <v>0</v>
      </c>
      <c r="O111" s="40">
        <f t="shared" si="21"/>
        <v>285.60000000000002</v>
      </c>
      <c r="P111" s="79">
        <f t="shared" si="22"/>
        <v>285.60000000000002</v>
      </c>
      <c r="Q111" s="41">
        <f t="shared" si="23"/>
        <v>96.5</v>
      </c>
      <c r="R111" s="42">
        <f t="shared" si="24"/>
        <v>2.9</v>
      </c>
      <c r="S111" s="64">
        <f t="shared" si="25"/>
        <v>19</v>
      </c>
      <c r="T111" s="43">
        <f t="shared" si="26"/>
        <v>404</v>
      </c>
    </row>
    <row r="112" spans="1:20" x14ac:dyDescent="0.2">
      <c r="A112" s="36">
        <v>113</v>
      </c>
      <c r="B112" s="37" t="s">
        <v>30</v>
      </c>
      <c r="C112" s="38">
        <f t="shared" si="16"/>
        <v>657.36</v>
      </c>
      <c r="D112" s="89" t="s">
        <v>30</v>
      </c>
      <c r="E112" s="39">
        <v>23458</v>
      </c>
      <c r="F112" s="71">
        <v>0</v>
      </c>
      <c r="G112" s="40">
        <f t="shared" si="17"/>
        <v>428.2</v>
      </c>
      <c r="H112" s="79">
        <f t="shared" si="18"/>
        <v>428.2</v>
      </c>
      <c r="I112" s="41">
        <f t="shared" si="19"/>
        <v>144.69999999999999</v>
      </c>
      <c r="J112" s="42">
        <f t="shared" si="20"/>
        <v>4.3</v>
      </c>
      <c r="K112" s="64">
        <v>28.5</v>
      </c>
      <c r="L112" s="43">
        <f t="shared" si="15"/>
        <v>605.69999999999993</v>
      </c>
      <c r="N112" s="71">
        <v>0</v>
      </c>
      <c r="O112" s="40">
        <f t="shared" si="21"/>
        <v>285.5</v>
      </c>
      <c r="P112" s="79">
        <f t="shared" si="22"/>
        <v>285.5</v>
      </c>
      <c r="Q112" s="41">
        <f t="shared" si="23"/>
        <v>96.5</v>
      </c>
      <c r="R112" s="42">
        <f t="shared" si="24"/>
        <v>2.9</v>
      </c>
      <c r="S112" s="64">
        <f t="shared" si="25"/>
        <v>19</v>
      </c>
      <c r="T112" s="43">
        <f t="shared" si="26"/>
        <v>403.9</v>
      </c>
    </row>
    <row r="113" spans="1:20" x14ac:dyDescent="0.2">
      <c r="A113" s="36">
        <v>114</v>
      </c>
      <c r="B113" s="37" t="s">
        <v>30</v>
      </c>
      <c r="C113" s="38">
        <f t="shared" si="16"/>
        <v>657.53</v>
      </c>
      <c r="D113" s="89" t="s">
        <v>30</v>
      </c>
      <c r="E113" s="39">
        <v>23458</v>
      </c>
      <c r="F113" s="71">
        <v>0</v>
      </c>
      <c r="G113" s="40">
        <f t="shared" si="17"/>
        <v>428.1</v>
      </c>
      <c r="H113" s="79">
        <f t="shared" si="18"/>
        <v>428.1</v>
      </c>
      <c r="I113" s="41">
        <f t="shared" si="19"/>
        <v>144.69999999999999</v>
      </c>
      <c r="J113" s="42">
        <f t="shared" si="20"/>
        <v>4.3</v>
      </c>
      <c r="K113" s="64">
        <v>28.5</v>
      </c>
      <c r="L113" s="43">
        <f t="shared" si="15"/>
        <v>605.59999999999991</v>
      </c>
      <c r="N113" s="71">
        <v>0</v>
      </c>
      <c r="O113" s="40">
        <f t="shared" si="21"/>
        <v>285.39999999999998</v>
      </c>
      <c r="P113" s="79">
        <f t="shared" si="22"/>
        <v>285.39999999999998</v>
      </c>
      <c r="Q113" s="41">
        <f t="shared" si="23"/>
        <v>96.5</v>
      </c>
      <c r="R113" s="42">
        <f t="shared" si="24"/>
        <v>2.9</v>
      </c>
      <c r="S113" s="64">
        <f t="shared" si="25"/>
        <v>19</v>
      </c>
      <c r="T113" s="43">
        <f t="shared" si="26"/>
        <v>403.79999999999995</v>
      </c>
    </row>
    <row r="114" spans="1:20" x14ac:dyDescent="0.2">
      <c r="A114" s="36">
        <v>115</v>
      </c>
      <c r="B114" s="37" t="s">
        <v>30</v>
      </c>
      <c r="C114" s="38">
        <f t="shared" si="16"/>
        <v>657.69</v>
      </c>
      <c r="D114" s="89" t="s">
        <v>30</v>
      </c>
      <c r="E114" s="39">
        <v>23458</v>
      </c>
      <c r="F114" s="71">
        <v>0</v>
      </c>
      <c r="G114" s="40">
        <f t="shared" si="17"/>
        <v>428</v>
      </c>
      <c r="H114" s="79">
        <f t="shared" si="18"/>
        <v>428</v>
      </c>
      <c r="I114" s="41">
        <f t="shared" si="19"/>
        <v>144.69999999999999</v>
      </c>
      <c r="J114" s="42">
        <f t="shared" si="20"/>
        <v>4.3</v>
      </c>
      <c r="K114" s="64">
        <v>28.5</v>
      </c>
      <c r="L114" s="43">
        <f t="shared" si="15"/>
        <v>605.5</v>
      </c>
      <c r="N114" s="71">
        <v>0</v>
      </c>
      <c r="O114" s="40">
        <f t="shared" si="21"/>
        <v>285.3</v>
      </c>
      <c r="P114" s="79">
        <f t="shared" si="22"/>
        <v>285.3</v>
      </c>
      <c r="Q114" s="41">
        <f t="shared" si="23"/>
        <v>96.4</v>
      </c>
      <c r="R114" s="42">
        <f t="shared" si="24"/>
        <v>2.9</v>
      </c>
      <c r="S114" s="64">
        <f t="shared" si="25"/>
        <v>19</v>
      </c>
      <c r="T114" s="43">
        <f t="shared" si="26"/>
        <v>403.6</v>
      </c>
    </row>
    <row r="115" spans="1:20" x14ac:dyDescent="0.2">
      <c r="A115" s="36">
        <v>116</v>
      </c>
      <c r="B115" s="37" t="s">
        <v>30</v>
      </c>
      <c r="C115" s="38">
        <f t="shared" si="16"/>
        <v>657.86</v>
      </c>
      <c r="D115" s="89" t="s">
        <v>30</v>
      </c>
      <c r="E115" s="39">
        <v>23458</v>
      </c>
      <c r="F115" s="71">
        <v>0</v>
      </c>
      <c r="G115" s="40">
        <f t="shared" si="17"/>
        <v>427.9</v>
      </c>
      <c r="H115" s="79">
        <f t="shared" si="18"/>
        <v>427.9</v>
      </c>
      <c r="I115" s="41">
        <f t="shared" si="19"/>
        <v>144.6</v>
      </c>
      <c r="J115" s="42">
        <f t="shared" si="20"/>
        <v>4.3</v>
      </c>
      <c r="K115" s="64">
        <v>28.5</v>
      </c>
      <c r="L115" s="43">
        <f t="shared" si="15"/>
        <v>605.29999999999995</v>
      </c>
      <c r="N115" s="71">
        <v>0</v>
      </c>
      <c r="O115" s="40">
        <f t="shared" si="21"/>
        <v>285.3</v>
      </c>
      <c r="P115" s="79">
        <f t="shared" si="22"/>
        <v>285.3</v>
      </c>
      <c r="Q115" s="41">
        <f t="shared" si="23"/>
        <v>96.4</v>
      </c>
      <c r="R115" s="42">
        <f t="shared" si="24"/>
        <v>2.9</v>
      </c>
      <c r="S115" s="64">
        <f t="shared" si="25"/>
        <v>19</v>
      </c>
      <c r="T115" s="43">
        <f t="shared" si="26"/>
        <v>403.6</v>
      </c>
    </row>
    <row r="116" spans="1:20" x14ac:dyDescent="0.2">
      <c r="A116" s="36">
        <v>117</v>
      </c>
      <c r="B116" s="37" t="s">
        <v>30</v>
      </c>
      <c r="C116" s="38">
        <f t="shared" si="16"/>
        <v>658.02</v>
      </c>
      <c r="D116" s="89" t="s">
        <v>30</v>
      </c>
      <c r="E116" s="39">
        <v>23458</v>
      </c>
      <c r="F116" s="71">
        <v>0</v>
      </c>
      <c r="G116" s="40">
        <f t="shared" si="17"/>
        <v>427.8</v>
      </c>
      <c r="H116" s="79">
        <f t="shared" si="18"/>
        <v>427.8</v>
      </c>
      <c r="I116" s="41">
        <f t="shared" si="19"/>
        <v>144.6</v>
      </c>
      <c r="J116" s="42">
        <f t="shared" si="20"/>
        <v>4.3</v>
      </c>
      <c r="K116" s="64">
        <v>28.5</v>
      </c>
      <c r="L116" s="43">
        <f t="shared" si="15"/>
        <v>605.19999999999993</v>
      </c>
      <c r="N116" s="71">
        <v>0</v>
      </c>
      <c r="O116" s="40">
        <f t="shared" si="21"/>
        <v>285.2</v>
      </c>
      <c r="P116" s="79">
        <f t="shared" si="22"/>
        <v>285.2</v>
      </c>
      <c r="Q116" s="41">
        <f t="shared" si="23"/>
        <v>96.4</v>
      </c>
      <c r="R116" s="42">
        <f t="shared" si="24"/>
        <v>2.9</v>
      </c>
      <c r="S116" s="64">
        <f t="shared" si="25"/>
        <v>19</v>
      </c>
      <c r="T116" s="43">
        <f t="shared" si="26"/>
        <v>403.5</v>
      </c>
    </row>
    <row r="117" spans="1:20" x14ac:dyDescent="0.2">
      <c r="A117" s="36">
        <v>118</v>
      </c>
      <c r="B117" s="37" t="s">
        <v>30</v>
      </c>
      <c r="C117" s="38">
        <f t="shared" si="16"/>
        <v>658.18</v>
      </c>
      <c r="D117" s="89" t="s">
        <v>30</v>
      </c>
      <c r="E117" s="39">
        <v>23458</v>
      </c>
      <c r="F117" s="71">
        <v>0</v>
      </c>
      <c r="G117" s="40">
        <f t="shared" si="17"/>
        <v>427.7</v>
      </c>
      <c r="H117" s="79">
        <f t="shared" si="18"/>
        <v>427.7</v>
      </c>
      <c r="I117" s="41">
        <f t="shared" si="19"/>
        <v>144.6</v>
      </c>
      <c r="J117" s="42">
        <f t="shared" si="20"/>
        <v>4.3</v>
      </c>
      <c r="K117" s="64">
        <v>28.5</v>
      </c>
      <c r="L117" s="43">
        <f t="shared" si="15"/>
        <v>605.09999999999991</v>
      </c>
      <c r="N117" s="71">
        <v>0</v>
      </c>
      <c r="O117" s="40">
        <f t="shared" si="21"/>
        <v>285.10000000000002</v>
      </c>
      <c r="P117" s="79">
        <f t="shared" si="22"/>
        <v>285.10000000000002</v>
      </c>
      <c r="Q117" s="41">
        <f t="shared" si="23"/>
        <v>96.4</v>
      </c>
      <c r="R117" s="42">
        <f t="shared" si="24"/>
        <v>2.9</v>
      </c>
      <c r="S117" s="64">
        <f t="shared" si="25"/>
        <v>19</v>
      </c>
      <c r="T117" s="43">
        <f t="shared" si="26"/>
        <v>403.4</v>
      </c>
    </row>
    <row r="118" spans="1:20" x14ac:dyDescent="0.2">
      <c r="A118" s="36">
        <v>119</v>
      </c>
      <c r="B118" s="37" t="s">
        <v>30</v>
      </c>
      <c r="C118" s="38">
        <f t="shared" si="16"/>
        <v>658.34</v>
      </c>
      <c r="D118" s="89" t="s">
        <v>30</v>
      </c>
      <c r="E118" s="39">
        <v>23458</v>
      </c>
      <c r="F118" s="71">
        <v>0</v>
      </c>
      <c r="G118" s="40">
        <f t="shared" si="17"/>
        <v>427.6</v>
      </c>
      <c r="H118" s="79">
        <f t="shared" si="18"/>
        <v>427.6</v>
      </c>
      <c r="I118" s="41">
        <f t="shared" si="19"/>
        <v>144.5</v>
      </c>
      <c r="J118" s="42">
        <f t="shared" si="20"/>
        <v>4.3</v>
      </c>
      <c r="K118" s="64">
        <v>28.5</v>
      </c>
      <c r="L118" s="43">
        <f t="shared" si="15"/>
        <v>604.9</v>
      </c>
      <c r="N118" s="71">
        <v>0</v>
      </c>
      <c r="O118" s="40">
        <f t="shared" si="21"/>
        <v>285.10000000000002</v>
      </c>
      <c r="P118" s="79">
        <f t="shared" si="22"/>
        <v>285.10000000000002</v>
      </c>
      <c r="Q118" s="41">
        <f t="shared" si="23"/>
        <v>96.4</v>
      </c>
      <c r="R118" s="42">
        <f t="shared" si="24"/>
        <v>2.9</v>
      </c>
      <c r="S118" s="64">
        <f t="shared" si="25"/>
        <v>19</v>
      </c>
      <c r="T118" s="43">
        <f t="shared" si="26"/>
        <v>403.4</v>
      </c>
    </row>
    <row r="119" spans="1:20" x14ac:dyDescent="0.2">
      <c r="A119" s="36">
        <v>120</v>
      </c>
      <c r="B119" s="37" t="s">
        <v>30</v>
      </c>
      <c r="C119" s="38">
        <f t="shared" si="16"/>
        <v>658.5</v>
      </c>
      <c r="D119" s="89" t="s">
        <v>30</v>
      </c>
      <c r="E119" s="39">
        <v>23458</v>
      </c>
      <c r="F119" s="71">
        <v>0</v>
      </c>
      <c r="G119" s="40">
        <f t="shared" si="17"/>
        <v>427.5</v>
      </c>
      <c r="H119" s="79">
        <f t="shared" si="18"/>
        <v>427.5</v>
      </c>
      <c r="I119" s="41">
        <f t="shared" si="19"/>
        <v>144.5</v>
      </c>
      <c r="J119" s="42">
        <f t="shared" si="20"/>
        <v>4.3</v>
      </c>
      <c r="K119" s="64">
        <v>28.5</v>
      </c>
      <c r="L119" s="43">
        <f t="shared" si="15"/>
        <v>604.79999999999995</v>
      </c>
      <c r="N119" s="71">
        <v>0</v>
      </c>
      <c r="O119" s="40">
        <f t="shared" si="21"/>
        <v>285</v>
      </c>
      <c r="P119" s="79">
        <f t="shared" si="22"/>
        <v>285</v>
      </c>
      <c r="Q119" s="41">
        <f t="shared" si="23"/>
        <v>96.3</v>
      </c>
      <c r="R119" s="42">
        <f t="shared" si="24"/>
        <v>2.9</v>
      </c>
      <c r="S119" s="64">
        <f t="shared" si="25"/>
        <v>19</v>
      </c>
      <c r="T119" s="43">
        <f t="shared" si="26"/>
        <v>403.2</v>
      </c>
    </row>
    <row r="120" spans="1:20" x14ac:dyDescent="0.2">
      <c r="A120" s="36">
        <v>121</v>
      </c>
      <c r="B120" s="37" t="s">
        <v>30</v>
      </c>
      <c r="C120" s="38">
        <f t="shared" si="16"/>
        <v>658.65</v>
      </c>
      <c r="D120" s="89" t="s">
        <v>30</v>
      </c>
      <c r="E120" s="39">
        <v>23458</v>
      </c>
      <c r="F120" s="71">
        <v>0</v>
      </c>
      <c r="G120" s="40">
        <f t="shared" si="17"/>
        <v>427.4</v>
      </c>
      <c r="H120" s="79">
        <f t="shared" si="18"/>
        <v>427.4</v>
      </c>
      <c r="I120" s="41">
        <f t="shared" si="19"/>
        <v>144.5</v>
      </c>
      <c r="J120" s="42">
        <f t="shared" si="20"/>
        <v>4.3</v>
      </c>
      <c r="K120" s="64">
        <v>28.5</v>
      </c>
      <c r="L120" s="43">
        <f t="shared" si="15"/>
        <v>604.69999999999993</v>
      </c>
      <c r="N120" s="71">
        <v>0</v>
      </c>
      <c r="O120" s="40">
        <f t="shared" si="21"/>
        <v>284.89999999999998</v>
      </c>
      <c r="P120" s="79">
        <f t="shared" si="22"/>
        <v>284.89999999999998</v>
      </c>
      <c r="Q120" s="41">
        <f t="shared" si="23"/>
        <v>96.3</v>
      </c>
      <c r="R120" s="42">
        <f t="shared" si="24"/>
        <v>2.8</v>
      </c>
      <c r="S120" s="64">
        <f t="shared" si="25"/>
        <v>19</v>
      </c>
      <c r="T120" s="43">
        <f t="shared" si="26"/>
        <v>403</v>
      </c>
    </row>
    <row r="121" spans="1:20" x14ac:dyDescent="0.2">
      <c r="A121" s="36">
        <v>122</v>
      </c>
      <c r="B121" s="44" t="s">
        <v>30</v>
      </c>
      <c r="C121" s="38">
        <f t="shared" si="16"/>
        <v>658.8</v>
      </c>
      <c r="D121" s="89" t="s">
        <v>30</v>
      </c>
      <c r="E121" s="39">
        <v>23458</v>
      </c>
      <c r="F121" s="71">
        <v>0</v>
      </c>
      <c r="G121" s="40">
        <f t="shared" si="17"/>
        <v>427.3</v>
      </c>
      <c r="H121" s="79">
        <f t="shared" si="18"/>
        <v>427.3</v>
      </c>
      <c r="I121" s="41">
        <f t="shared" si="19"/>
        <v>144.4</v>
      </c>
      <c r="J121" s="42">
        <f t="shared" si="20"/>
        <v>4.3</v>
      </c>
      <c r="K121" s="64">
        <v>28.5</v>
      </c>
      <c r="L121" s="43">
        <f t="shared" si="15"/>
        <v>604.5</v>
      </c>
      <c r="N121" s="71">
        <v>0</v>
      </c>
      <c r="O121" s="40">
        <f t="shared" si="21"/>
        <v>284.89999999999998</v>
      </c>
      <c r="P121" s="79">
        <f t="shared" si="22"/>
        <v>284.89999999999998</v>
      </c>
      <c r="Q121" s="41">
        <f t="shared" si="23"/>
        <v>96.3</v>
      </c>
      <c r="R121" s="42">
        <f t="shared" si="24"/>
        <v>2.8</v>
      </c>
      <c r="S121" s="64">
        <f t="shared" si="25"/>
        <v>19</v>
      </c>
      <c r="T121" s="43">
        <f t="shared" si="26"/>
        <v>403</v>
      </c>
    </row>
    <row r="122" spans="1:20" x14ac:dyDescent="0.2">
      <c r="A122" s="36">
        <v>123</v>
      </c>
      <c r="B122" s="37" t="s">
        <v>30</v>
      </c>
      <c r="C122" s="38">
        <f t="shared" si="16"/>
        <v>658.95</v>
      </c>
      <c r="D122" s="89" t="s">
        <v>30</v>
      </c>
      <c r="E122" s="39">
        <v>23458</v>
      </c>
      <c r="F122" s="71">
        <v>0</v>
      </c>
      <c r="G122" s="40">
        <f t="shared" si="17"/>
        <v>427.2</v>
      </c>
      <c r="H122" s="79">
        <f t="shared" si="18"/>
        <v>427.2</v>
      </c>
      <c r="I122" s="41">
        <f t="shared" si="19"/>
        <v>144.4</v>
      </c>
      <c r="J122" s="42">
        <f t="shared" si="20"/>
        <v>4.3</v>
      </c>
      <c r="K122" s="64">
        <v>28.5</v>
      </c>
      <c r="L122" s="43">
        <f t="shared" si="15"/>
        <v>604.4</v>
      </c>
      <c r="N122" s="71">
        <v>0</v>
      </c>
      <c r="O122" s="40">
        <f t="shared" si="21"/>
        <v>284.8</v>
      </c>
      <c r="P122" s="79">
        <f t="shared" si="22"/>
        <v>284.8</v>
      </c>
      <c r="Q122" s="41">
        <f t="shared" si="23"/>
        <v>96.3</v>
      </c>
      <c r="R122" s="42">
        <f t="shared" si="24"/>
        <v>2.8</v>
      </c>
      <c r="S122" s="64">
        <f t="shared" si="25"/>
        <v>19</v>
      </c>
      <c r="T122" s="43">
        <f t="shared" si="26"/>
        <v>402.90000000000003</v>
      </c>
    </row>
    <row r="123" spans="1:20" x14ac:dyDescent="0.2">
      <c r="A123" s="36">
        <v>124</v>
      </c>
      <c r="B123" s="37" t="s">
        <v>30</v>
      </c>
      <c r="C123" s="38">
        <f t="shared" si="16"/>
        <v>659.1</v>
      </c>
      <c r="D123" s="89" t="s">
        <v>30</v>
      </c>
      <c r="E123" s="39">
        <v>23458</v>
      </c>
      <c r="F123" s="71">
        <v>0</v>
      </c>
      <c r="G123" s="40">
        <f t="shared" si="17"/>
        <v>427.1</v>
      </c>
      <c r="H123" s="79">
        <f t="shared" si="18"/>
        <v>427.1</v>
      </c>
      <c r="I123" s="41">
        <f t="shared" si="19"/>
        <v>144.4</v>
      </c>
      <c r="J123" s="42">
        <f t="shared" si="20"/>
        <v>4.3</v>
      </c>
      <c r="K123" s="64">
        <v>28.5</v>
      </c>
      <c r="L123" s="43">
        <f t="shared" si="15"/>
        <v>604.29999999999995</v>
      </c>
      <c r="N123" s="71">
        <v>0</v>
      </c>
      <c r="O123" s="40">
        <f t="shared" si="21"/>
        <v>284.7</v>
      </c>
      <c r="P123" s="79">
        <f t="shared" si="22"/>
        <v>284.7</v>
      </c>
      <c r="Q123" s="41">
        <f t="shared" si="23"/>
        <v>96.2</v>
      </c>
      <c r="R123" s="42">
        <f t="shared" si="24"/>
        <v>2.8</v>
      </c>
      <c r="S123" s="64">
        <f t="shared" si="25"/>
        <v>19</v>
      </c>
      <c r="T123" s="43">
        <f t="shared" si="26"/>
        <v>402.7</v>
      </c>
    </row>
    <row r="124" spans="1:20" x14ac:dyDescent="0.2">
      <c r="A124" s="36">
        <v>125</v>
      </c>
      <c r="B124" s="37" t="s">
        <v>30</v>
      </c>
      <c r="C124" s="38">
        <f t="shared" si="16"/>
        <v>659.25</v>
      </c>
      <c r="D124" s="89" t="s">
        <v>30</v>
      </c>
      <c r="E124" s="39">
        <v>23458</v>
      </c>
      <c r="F124" s="71">
        <v>0</v>
      </c>
      <c r="G124" s="40">
        <f t="shared" si="17"/>
        <v>427</v>
      </c>
      <c r="H124" s="79">
        <f t="shared" si="18"/>
        <v>427</v>
      </c>
      <c r="I124" s="41">
        <f t="shared" si="19"/>
        <v>144.30000000000001</v>
      </c>
      <c r="J124" s="42">
        <f t="shared" si="20"/>
        <v>4.3</v>
      </c>
      <c r="K124" s="64">
        <v>28.5</v>
      </c>
      <c r="L124" s="43">
        <f t="shared" si="15"/>
        <v>604.09999999999991</v>
      </c>
      <c r="N124" s="71">
        <v>0</v>
      </c>
      <c r="O124" s="40">
        <f t="shared" si="21"/>
        <v>284.7</v>
      </c>
      <c r="P124" s="79">
        <f t="shared" si="22"/>
        <v>284.7</v>
      </c>
      <c r="Q124" s="41">
        <f t="shared" si="23"/>
        <v>96.2</v>
      </c>
      <c r="R124" s="42">
        <f t="shared" si="24"/>
        <v>2.8</v>
      </c>
      <c r="S124" s="64">
        <f t="shared" si="25"/>
        <v>19</v>
      </c>
      <c r="T124" s="43">
        <f t="shared" si="26"/>
        <v>402.7</v>
      </c>
    </row>
    <row r="125" spans="1:20" x14ac:dyDescent="0.2">
      <c r="A125" s="36">
        <v>126</v>
      </c>
      <c r="B125" s="37" t="s">
        <v>30</v>
      </c>
      <c r="C125" s="38">
        <f t="shared" si="16"/>
        <v>659.4</v>
      </c>
      <c r="D125" s="89" t="s">
        <v>30</v>
      </c>
      <c r="E125" s="39">
        <v>23458</v>
      </c>
      <c r="F125" s="71">
        <v>0</v>
      </c>
      <c r="G125" s="40">
        <f t="shared" si="17"/>
        <v>426.9</v>
      </c>
      <c r="H125" s="79">
        <f t="shared" si="18"/>
        <v>426.9</v>
      </c>
      <c r="I125" s="41">
        <f t="shared" si="19"/>
        <v>144.30000000000001</v>
      </c>
      <c r="J125" s="42">
        <f t="shared" si="20"/>
        <v>4.3</v>
      </c>
      <c r="K125" s="64">
        <v>28.5</v>
      </c>
      <c r="L125" s="43">
        <f t="shared" si="15"/>
        <v>604</v>
      </c>
      <c r="N125" s="71">
        <v>0</v>
      </c>
      <c r="O125" s="40">
        <f t="shared" si="21"/>
        <v>284.60000000000002</v>
      </c>
      <c r="P125" s="79">
        <f t="shared" si="22"/>
        <v>284.60000000000002</v>
      </c>
      <c r="Q125" s="41">
        <f t="shared" si="23"/>
        <v>96.2</v>
      </c>
      <c r="R125" s="42">
        <f t="shared" si="24"/>
        <v>2.8</v>
      </c>
      <c r="S125" s="64">
        <f t="shared" si="25"/>
        <v>19</v>
      </c>
      <c r="T125" s="43">
        <f t="shared" si="26"/>
        <v>402.6</v>
      </c>
    </row>
    <row r="126" spans="1:20" x14ac:dyDescent="0.2">
      <c r="A126" s="36">
        <v>127</v>
      </c>
      <c r="B126" s="37" t="s">
        <v>30</v>
      </c>
      <c r="C126" s="38">
        <f t="shared" si="16"/>
        <v>659.54</v>
      </c>
      <c r="D126" s="89" t="s">
        <v>30</v>
      </c>
      <c r="E126" s="39">
        <v>23458</v>
      </c>
      <c r="F126" s="71">
        <v>0</v>
      </c>
      <c r="G126" s="40">
        <f t="shared" si="17"/>
        <v>426.8</v>
      </c>
      <c r="H126" s="79">
        <f t="shared" si="18"/>
        <v>426.8</v>
      </c>
      <c r="I126" s="41">
        <f t="shared" si="19"/>
        <v>144.30000000000001</v>
      </c>
      <c r="J126" s="42">
        <f t="shared" si="20"/>
        <v>4.3</v>
      </c>
      <c r="K126" s="64">
        <v>28.5</v>
      </c>
      <c r="L126" s="43">
        <f t="shared" si="15"/>
        <v>603.9</v>
      </c>
      <c r="N126" s="71">
        <v>0</v>
      </c>
      <c r="O126" s="40">
        <f t="shared" si="21"/>
        <v>284.5</v>
      </c>
      <c r="P126" s="79">
        <f t="shared" si="22"/>
        <v>284.5</v>
      </c>
      <c r="Q126" s="41">
        <f t="shared" si="23"/>
        <v>96.2</v>
      </c>
      <c r="R126" s="42">
        <f t="shared" si="24"/>
        <v>2.8</v>
      </c>
      <c r="S126" s="64">
        <f t="shared" si="25"/>
        <v>19</v>
      </c>
      <c r="T126" s="43">
        <f t="shared" si="26"/>
        <v>402.5</v>
      </c>
    </row>
    <row r="127" spans="1:20" x14ac:dyDescent="0.2">
      <c r="A127" s="36">
        <v>128</v>
      </c>
      <c r="B127" s="37" t="s">
        <v>30</v>
      </c>
      <c r="C127" s="38">
        <f t="shared" si="16"/>
        <v>659.69</v>
      </c>
      <c r="D127" s="89" t="s">
        <v>30</v>
      </c>
      <c r="E127" s="39">
        <v>23458</v>
      </c>
      <c r="F127" s="71">
        <v>0</v>
      </c>
      <c r="G127" s="40">
        <f t="shared" si="17"/>
        <v>426.7</v>
      </c>
      <c r="H127" s="79">
        <f t="shared" si="18"/>
        <v>426.7</v>
      </c>
      <c r="I127" s="41">
        <f t="shared" si="19"/>
        <v>144.19999999999999</v>
      </c>
      <c r="J127" s="42">
        <f t="shared" si="20"/>
        <v>4.3</v>
      </c>
      <c r="K127" s="64">
        <v>28.5</v>
      </c>
      <c r="L127" s="43">
        <f t="shared" si="15"/>
        <v>603.69999999999993</v>
      </c>
      <c r="N127" s="71">
        <v>0</v>
      </c>
      <c r="O127" s="40">
        <f t="shared" si="21"/>
        <v>284.5</v>
      </c>
      <c r="P127" s="79">
        <f t="shared" si="22"/>
        <v>284.5</v>
      </c>
      <c r="Q127" s="41">
        <f t="shared" si="23"/>
        <v>96.2</v>
      </c>
      <c r="R127" s="42">
        <f t="shared" si="24"/>
        <v>2.8</v>
      </c>
      <c r="S127" s="64">
        <f t="shared" si="25"/>
        <v>19</v>
      </c>
      <c r="T127" s="43">
        <f t="shared" si="26"/>
        <v>402.5</v>
      </c>
    </row>
    <row r="128" spans="1:20" x14ac:dyDescent="0.2">
      <c r="A128" s="36">
        <v>129</v>
      </c>
      <c r="B128" s="37" t="s">
        <v>30</v>
      </c>
      <c r="C128" s="38">
        <f t="shared" si="16"/>
        <v>659.83</v>
      </c>
      <c r="D128" s="89" t="s">
        <v>30</v>
      </c>
      <c r="E128" s="39">
        <v>23458</v>
      </c>
      <c r="F128" s="71">
        <v>0</v>
      </c>
      <c r="G128" s="40">
        <f t="shared" si="17"/>
        <v>426.6</v>
      </c>
      <c r="H128" s="79">
        <f t="shared" si="18"/>
        <v>426.6</v>
      </c>
      <c r="I128" s="41">
        <f t="shared" si="19"/>
        <v>144.19999999999999</v>
      </c>
      <c r="J128" s="42">
        <f t="shared" si="20"/>
        <v>4.3</v>
      </c>
      <c r="K128" s="64">
        <v>28.5</v>
      </c>
      <c r="L128" s="43">
        <f t="shared" si="15"/>
        <v>603.59999999999991</v>
      </c>
      <c r="N128" s="71">
        <v>0</v>
      </c>
      <c r="O128" s="40">
        <f t="shared" si="21"/>
        <v>284.39999999999998</v>
      </c>
      <c r="P128" s="79">
        <f t="shared" si="22"/>
        <v>284.39999999999998</v>
      </c>
      <c r="Q128" s="41">
        <f t="shared" si="23"/>
        <v>96.1</v>
      </c>
      <c r="R128" s="42">
        <f t="shared" si="24"/>
        <v>2.8</v>
      </c>
      <c r="S128" s="64">
        <f t="shared" si="25"/>
        <v>19</v>
      </c>
      <c r="T128" s="43">
        <f t="shared" si="26"/>
        <v>402.3</v>
      </c>
    </row>
    <row r="129" spans="1:20" x14ac:dyDescent="0.2">
      <c r="A129" s="36">
        <v>130</v>
      </c>
      <c r="B129" s="37" t="s">
        <v>30</v>
      </c>
      <c r="C129" s="38">
        <f t="shared" si="16"/>
        <v>659.97</v>
      </c>
      <c r="D129" s="89" t="s">
        <v>30</v>
      </c>
      <c r="E129" s="39">
        <v>23458</v>
      </c>
      <c r="F129" s="71">
        <v>0</v>
      </c>
      <c r="G129" s="40">
        <f t="shared" si="17"/>
        <v>426.5</v>
      </c>
      <c r="H129" s="79">
        <f t="shared" si="18"/>
        <v>426.5</v>
      </c>
      <c r="I129" s="41">
        <f t="shared" si="19"/>
        <v>144.19999999999999</v>
      </c>
      <c r="J129" s="42">
        <f t="shared" si="20"/>
        <v>4.3</v>
      </c>
      <c r="K129" s="64">
        <v>28.5</v>
      </c>
      <c r="L129" s="43">
        <f t="shared" si="15"/>
        <v>603.5</v>
      </c>
      <c r="N129" s="71">
        <v>0</v>
      </c>
      <c r="O129" s="40">
        <f t="shared" si="21"/>
        <v>284.39999999999998</v>
      </c>
      <c r="P129" s="79">
        <f t="shared" si="22"/>
        <v>284.39999999999998</v>
      </c>
      <c r="Q129" s="41">
        <f t="shared" si="23"/>
        <v>96.1</v>
      </c>
      <c r="R129" s="42">
        <f t="shared" si="24"/>
        <v>2.8</v>
      </c>
      <c r="S129" s="64">
        <f t="shared" si="25"/>
        <v>19</v>
      </c>
      <c r="T129" s="43">
        <f t="shared" si="26"/>
        <v>402.3</v>
      </c>
    </row>
    <row r="130" spans="1:20" x14ac:dyDescent="0.2">
      <c r="A130" s="36">
        <v>131</v>
      </c>
      <c r="B130" s="37" t="s">
        <v>30</v>
      </c>
      <c r="C130" s="38">
        <f t="shared" si="16"/>
        <v>660.11</v>
      </c>
      <c r="D130" s="89" t="s">
        <v>30</v>
      </c>
      <c r="E130" s="39">
        <v>23458</v>
      </c>
      <c r="F130" s="71">
        <v>0</v>
      </c>
      <c r="G130" s="40">
        <f t="shared" si="17"/>
        <v>426.4</v>
      </c>
      <c r="H130" s="79">
        <f t="shared" si="18"/>
        <v>426.4</v>
      </c>
      <c r="I130" s="41">
        <f t="shared" si="19"/>
        <v>144.1</v>
      </c>
      <c r="J130" s="42">
        <f t="shared" si="20"/>
        <v>4.3</v>
      </c>
      <c r="K130" s="64">
        <v>28.5</v>
      </c>
      <c r="L130" s="43">
        <f t="shared" si="15"/>
        <v>603.29999999999995</v>
      </c>
      <c r="N130" s="71">
        <v>0</v>
      </c>
      <c r="O130" s="40">
        <f t="shared" si="21"/>
        <v>284.3</v>
      </c>
      <c r="P130" s="79">
        <f t="shared" si="22"/>
        <v>284.3</v>
      </c>
      <c r="Q130" s="41">
        <f t="shared" si="23"/>
        <v>96.1</v>
      </c>
      <c r="R130" s="42">
        <f t="shared" si="24"/>
        <v>2.8</v>
      </c>
      <c r="S130" s="64">
        <f t="shared" si="25"/>
        <v>19</v>
      </c>
      <c r="T130" s="43">
        <f t="shared" si="26"/>
        <v>402.2</v>
      </c>
    </row>
    <row r="131" spans="1:20" x14ac:dyDescent="0.2">
      <c r="A131" s="36">
        <v>132</v>
      </c>
      <c r="B131" s="37" t="s">
        <v>30</v>
      </c>
      <c r="C131" s="38">
        <f t="shared" si="16"/>
        <v>660.25</v>
      </c>
      <c r="D131" s="89" t="s">
        <v>30</v>
      </c>
      <c r="E131" s="39">
        <v>23458</v>
      </c>
      <c r="F131" s="71">
        <v>0</v>
      </c>
      <c r="G131" s="40">
        <f t="shared" si="17"/>
        <v>426.3</v>
      </c>
      <c r="H131" s="79">
        <f t="shared" si="18"/>
        <v>426.3</v>
      </c>
      <c r="I131" s="41">
        <f t="shared" si="19"/>
        <v>144.1</v>
      </c>
      <c r="J131" s="42">
        <f t="shared" si="20"/>
        <v>4.3</v>
      </c>
      <c r="K131" s="64">
        <v>28.5</v>
      </c>
      <c r="L131" s="43">
        <f t="shared" si="15"/>
        <v>603.19999999999993</v>
      </c>
      <c r="N131" s="71">
        <v>0</v>
      </c>
      <c r="O131" s="40">
        <f t="shared" si="21"/>
        <v>284.2</v>
      </c>
      <c r="P131" s="79">
        <f t="shared" si="22"/>
        <v>284.2</v>
      </c>
      <c r="Q131" s="41">
        <f t="shared" si="23"/>
        <v>96.1</v>
      </c>
      <c r="R131" s="42">
        <f t="shared" si="24"/>
        <v>2.8</v>
      </c>
      <c r="S131" s="64">
        <f t="shared" si="25"/>
        <v>19</v>
      </c>
      <c r="T131" s="43">
        <f t="shared" si="26"/>
        <v>402.09999999999997</v>
      </c>
    </row>
    <row r="132" spans="1:20" x14ac:dyDescent="0.2">
      <c r="A132" s="36">
        <v>133</v>
      </c>
      <c r="B132" s="37" t="s">
        <v>30</v>
      </c>
      <c r="C132" s="38">
        <f t="shared" si="16"/>
        <v>660.39</v>
      </c>
      <c r="D132" s="89" t="s">
        <v>30</v>
      </c>
      <c r="E132" s="39">
        <v>23458</v>
      </c>
      <c r="F132" s="71">
        <v>0</v>
      </c>
      <c r="G132" s="40">
        <f t="shared" si="17"/>
        <v>426.3</v>
      </c>
      <c r="H132" s="79">
        <f t="shared" si="18"/>
        <v>426.3</v>
      </c>
      <c r="I132" s="41">
        <f t="shared" si="19"/>
        <v>144.1</v>
      </c>
      <c r="J132" s="42">
        <f t="shared" si="20"/>
        <v>4.3</v>
      </c>
      <c r="K132" s="64">
        <v>28.5</v>
      </c>
      <c r="L132" s="43">
        <f t="shared" si="15"/>
        <v>603.19999999999993</v>
      </c>
      <c r="N132" s="71">
        <v>0</v>
      </c>
      <c r="O132" s="40">
        <f t="shared" si="21"/>
        <v>284.2</v>
      </c>
      <c r="P132" s="79">
        <f t="shared" si="22"/>
        <v>284.2</v>
      </c>
      <c r="Q132" s="41">
        <f t="shared" si="23"/>
        <v>96.1</v>
      </c>
      <c r="R132" s="42">
        <f t="shared" si="24"/>
        <v>2.8</v>
      </c>
      <c r="S132" s="64">
        <f t="shared" si="25"/>
        <v>19</v>
      </c>
      <c r="T132" s="43">
        <f t="shared" si="26"/>
        <v>402.09999999999997</v>
      </c>
    </row>
    <row r="133" spans="1:20" x14ac:dyDescent="0.2">
      <c r="A133" s="36">
        <v>134</v>
      </c>
      <c r="B133" s="37" t="s">
        <v>30</v>
      </c>
      <c r="C133" s="38">
        <f t="shared" si="16"/>
        <v>660.53</v>
      </c>
      <c r="D133" s="89" t="s">
        <v>30</v>
      </c>
      <c r="E133" s="39">
        <v>23458</v>
      </c>
      <c r="F133" s="71">
        <v>0</v>
      </c>
      <c r="G133" s="40">
        <f t="shared" si="17"/>
        <v>426.2</v>
      </c>
      <c r="H133" s="79">
        <f t="shared" si="18"/>
        <v>426.2</v>
      </c>
      <c r="I133" s="41">
        <f t="shared" si="19"/>
        <v>144.1</v>
      </c>
      <c r="J133" s="42">
        <f t="shared" si="20"/>
        <v>4.3</v>
      </c>
      <c r="K133" s="64">
        <v>28.5</v>
      </c>
      <c r="L133" s="43">
        <f t="shared" si="15"/>
        <v>603.09999999999991</v>
      </c>
      <c r="N133" s="71">
        <v>0</v>
      </c>
      <c r="O133" s="40">
        <f t="shared" si="21"/>
        <v>284.10000000000002</v>
      </c>
      <c r="P133" s="79">
        <f t="shared" si="22"/>
        <v>284.10000000000002</v>
      </c>
      <c r="Q133" s="41">
        <f t="shared" si="23"/>
        <v>96</v>
      </c>
      <c r="R133" s="42">
        <f t="shared" si="24"/>
        <v>2.8</v>
      </c>
      <c r="S133" s="64">
        <f t="shared" si="25"/>
        <v>19</v>
      </c>
      <c r="T133" s="43">
        <f t="shared" si="26"/>
        <v>401.90000000000003</v>
      </c>
    </row>
    <row r="134" spans="1:20" x14ac:dyDescent="0.2">
      <c r="A134" s="36">
        <v>135</v>
      </c>
      <c r="B134" s="37" t="s">
        <v>30</v>
      </c>
      <c r="C134" s="38">
        <f t="shared" si="16"/>
        <v>660.66</v>
      </c>
      <c r="D134" s="89" t="s">
        <v>30</v>
      </c>
      <c r="E134" s="39">
        <v>23458</v>
      </c>
      <c r="F134" s="71">
        <v>0</v>
      </c>
      <c r="G134" s="40">
        <f t="shared" si="17"/>
        <v>426.1</v>
      </c>
      <c r="H134" s="79">
        <f t="shared" si="18"/>
        <v>426.1</v>
      </c>
      <c r="I134" s="41">
        <f t="shared" si="19"/>
        <v>144</v>
      </c>
      <c r="J134" s="42">
        <f t="shared" si="20"/>
        <v>4.3</v>
      </c>
      <c r="K134" s="64">
        <v>28.5</v>
      </c>
      <c r="L134" s="43">
        <f t="shared" si="15"/>
        <v>602.9</v>
      </c>
      <c r="N134" s="71">
        <v>0</v>
      </c>
      <c r="O134" s="40">
        <f t="shared" si="21"/>
        <v>284.10000000000002</v>
      </c>
      <c r="P134" s="79">
        <f t="shared" si="22"/>
        <v>284.10000000000002</v>
      </c>
      <c r="Q134" s="41">
        <f t="shared" si="23"/>
        <v>96</v>
      </c>
      <c r="R134" s="42">
        <f t="shared" si="24"/>
        <v>2.8</v>
      </c>
      <c r="S134" s="64">
        <f t="shared" si="25"/>
        <v>19</v>
      </c>
      <c r="T134" s="43">
        <f t="shared" si="26"/>
        <v>401.90000000000003</v>
      </c>
    </row>
    <row r="135" spans="1:20" x14ac:dyDescent="0.2">
      <c r="A135" s="36">
        <v>136</v>
      </c>
      <c r="B135" s="37" t="s">
        <v>30</v>
      </c>
      <c r="C135" s="38">
        <f t="shared" si="16"/>
        <v>660.8</v>
      </c>
      <c r="D135" s="89" t="s">
        <v>30</v>
      </c>
      <c r="E135" s="39">
        <v>23458</v>
      </c>
      <c r="F135" s="71">
        <v>0</v>
      </c>
      <c r="G135" s="40">
        <f t="shared" si="17"/>
        <v>426</v>
      </c>
      <c r="H135" s="79">
        <f t="shared" si="18"/>
        <v>426</v>
      </c>
      <c r="I135" s="41">
        <f t="shared" si="19"/>
        <v>144</v>
      </c>
      <c r="J135" s="42">
        <f t="shared" si="20"/>
        <v>4.3</v>
      </c>
      <c r="K135" s="64">
        <v>28.5</v>
      </c>
      <c r="L135" s="43">
        <f t="shared" si="15"/>
        <v>602.79999999999995</v>
      </c>
      <c r="N135" s="71">
        <v>0</v>
      </c>
      <c r="O135" s="40">
        <f t="shared" si="21"/>
        <v>284</v>
      </c>
      <c r="P135" s="79">
        <f t="shared" si="22"/>
        <v>284</v>
      </c>
      <c r="Q135" s="41">
        <f t="shared" si="23"/>
        <v>96</v>
      </c>
      <c r="R135" s="42">
        <f t="shared" si="24"/>
        <v>2.8</v>
      </c>
      <c r="S135" s="64">
        <f t="shared" si="25"/>
        <v>19</v>
      </c>
      <c r="T135" s="43">
        <f t="shared" si="26"/>
        <v>401.8</v>
      </c>
    </row>
    <row r="136" spans="1:20" x14ac:dyDescent="0.2">
      <c r="A136" s="36">
        <v>137</v>
      </c>
      <c r="B136" s="37" t="s">
        <v>30</v>
      </c>
      <c r="C136" s="38">
        <f t="shared" si="16"/>
        <v>660.94</v>
      </c>
      <c r="D136" s="89" t="s">
        <v>30</v>
      </c>
      <c r="E136" s="39">
        <v>23458</v>
      </c>
      <c r="F136" s="71">
        <v>0</v>
      </c>
      <c r="G136" s="40">
        <f t="shared" si="17"/>
        <v>425.9</v>
      </c>
      <c r="H136" s="79">
        <f t="shared" si="18"/>
        <v>425.9</v>
      </c>
      <c r="I136" s="41">
        <f t="shared" si="19"/>
        <v>144</v>
      </c>
      <c r="J136" s="42">
        <f t="shared" si="20"/>
        <v>4.3</v>
      </c>
      <c r="K136" s="64">
        <v>28.5</v>
      </c>
      <c r="L136" s="43">
        <f t="shared" ref="L136:L199" si="27">SUM(H136:K136)</f>
        <v>602.69999999999993</v>
      </c>
      <c r="N136" s="71">
        <v>0</v>
      </c>
      <c r="O136" s="40">
        <f t="shared" si="21"/>
        <v>283.89999999999998</v>
      </c>
      <c r="P136" s="79">
        <f t="shared" si="22"/>
        <v>283.89999999999998</v>
      </c>
      <c r="Q136" s="41">
        <f t="shared" si="23"/>
        <v>96</v>
      </c>
      <c r="R136" s="42">
        <f t="shared" si="24"/>
        <v>2.8</v>
      </c>
      <c r="S136" s="64">
        <f t="shared" si="25"/>
        <v>19</v>
      </c>
      <c r="T136" s="43">
        <f t="shared" si="26"/>
        <v>401.7</v>
      </c>
    </row>
    <row r="137" spans="1:20" x14ac:dyDescent="0.2">
      <c r="A137" s="36">
        <v>138</v>
      </c>
      <c r="B137" s="37" t="s">
        <v>30</v>
      </c>
      <c r="C137" s="38">
        <f t="shared" ref="C137:C200" si="28">ROUND(IF(A137&lt;C$287,(C$280+C$281*A137+C$282*A137^2+C$283*A137^3+C$284*A137^4+C$285*A137^5),(C$289+C$290*A137+C$291*A137^2+C$292*A137^3+C$293*A137^4+C$294*A137^5)),2)</f>
        <v>661.07</v>
      </c>
      <c r="D137" s="89" t="s">
        <v>30</v>
      </c>
      <c r="E137" s="39">
        <v>23458</v>
      </c>
      <c r="F137" s="71">
        <v>0</v>
      </c>
      <c r="G137" s="40">
        <f t="shared" si="17"/>
        <v>425.8</v>
      </c>
      <c r="H137" s="79">
        <f t="shared" si="18"/>
        <v>425.8</v>
      </c>
      <c r="I137" s="41">
        <f t="shared" si="19"/>
        <v>143.9</v>
      </c>
      <c r="J137" s="42">
        <f t="shared" si="20"/>
        <v>4.3</v>
      </c>
      <c r="K137" s="64">
        <v>28.5</v>
      </c>
      <c r="L137" s="43">
        <f t="shared" si="27"/>
        <v>602.5</v>
      </c>
      <c r="N137" s="71">
        <v>0</v>
      </c>
      <c r="O137" s="40">
        <f t="shared" si="21"/>
        <v>283.89999999999998</v>
      </c>
      <c r="P137" s="79">
        <f t="shared" si="22"/>
        <v>283.89999999999998</v>
      </c>
      <c r="Q137" s="41">
        <f t="shared" si="23"/>
        <v>96</v>
      </c>
      <c r="R137" s="42">
        <f t="shared" si="24"/>
        <v>2.8</v>
      </c>
      <c r="S137" s="64">
        <f t="shared" si="25"/>
        <v>19</v>
      </c>
      <c r="T137" s="43">
        <f t="shared" si="26"/>
        <v>401.7</v>
      </c>
    </row>
    <row r="138" spans="1:20" x14ac:dyDescent="0.2">
      <c r="A138" s="36">
        <v>139</v>
      </c>
      <c r="B138" s="37" t="s">
        <v>30</v>
      </c>
      <c r="C138" s="38">
        <f t="shared" si="28"/>
        <v>661.21</v>
      </c>
      <c r="D138" s="89" t="s">
        <v>30</v>
      </c>
      <c r="E138" s="39">
        <v>23458</v>
      </c>
      <c r="F138" s="71">
        <v>0</v>
      </c>
      <c r="G138" s="40">
        <f t="shared" ref="G138:G201" si="29">ROUND(12/C138*E138,1)</f>
        <v>425.7</v>
      </c>
      <c r="H138" s="79">
        <f t="shared" ref="H138:H201" si="30">F138+G138</f>
        <v>425.7</v>
      </c>
      <c r="I138" s="41">
        <f t="shared" ref="I138:I201" si="31">ROUND(H138*0.338,1)</f>
        <v>143.9</v>
      </c>
      <c r="J138" s="42">
        <f t="shared" ref="J138:J201" si="32">ROUND(H138*0.01,1)</f>
        <v>4.3</v>
      </c>
      <c r="K138" s="64">
        <v>28.5</v>
      </c>
      <c r="L138" s="43">
        <f t="shared" si="27"/>
        <v>602.4</v>
      </c>
      <c r="N138" s="71">
        <v>0</v>
      </c>
      <c r="O138" s="40">
        <f t="shared" ref="O138:O201" si="33">ROUND(8/C138*E138,1)</f>
        <v>283.8</v>
      </c>
      <c r="P138" s="79">
        <f t="shared" ref="P138:P201" si="34">N138+O138</f>
        <v>283.8</v>
      </c>
      <c r="Q138" s="41">
        <f t="shared" ref="Q138:Q201" si="35">ROUND(P138*0.338,1)</f>
        <v>95.9</v>
      </c>
      <c r="R138" s="42">
        <f t="shared" ref="R138:R201" si="36">ROUND(P138*0.01,1)</f>
        <v>2.8</v>
      </c>
      <c r="S138" s="64">
        <f t="shared" ref="S138:S201" si="37">ROUND(K138*2/3,1)</f>
        <v>19</v>
      </c>
      <c r="T138" s="43">
        <f t="shared" ref="T138:T201" si="38">SUM(P138:S138)</f>
        <v>401.50000000000006</v>
      </c>
    </row>
    <row r="139" spans="1:20" x14ac:dyDescent="0.2">
      <c r="A139" s="36">
        <v>140</v>
      </c>
      <c r="B139" s="37" t="s">
        <v>30</v>
      </c>
      <c r="C139" s="38">
        <f t="shared" si="28"/>
        <v>661.34</v>
      </c>
      <c r="D139" s="89" t="s">
        <v>30</v>
      </c>
      <c r="E139" s="39">
        <v>23458</v>
      </c>
      <c r="F139" s="71">
        <v>0</v>
      </c>
      <c r="G139" s="40">
        <f t="shared" si="29"/>
        <v>425.6</v>
      </c>
      <c r="H139" s="79">
        <f t="shared" si="30"/>
        <v>425.6</v>
      </c>
      <c r="I139" s="41">
        <f t="shared" si="31"/>
        <v>143.9</v>
      </c>
      <c r="J139" s="42">
        <f t="shared" si="32"/>
        <v>4.3</v>
      </c>
      <c r="K139" s="64">
        <v>28.5</v>
      </c>
      <c r="L139" s="43">
        <f t="shared" si="27"/>
        <v>602.29999999999995</v>
      </c>
      <c r="N139" s="71">
        <v>0</v>
      </c>
      <c r="O139" s="40">
        <f t="shared" si="33"/>
        <v>283.8</v>
      </c>
      <c r="P139" s="79">
        <f t="shared" si="34"/>
        <v>283.8</v>
      </c>
      <c r="Q139" s="41">
        <f t="shared" si="35"/>
        <v>95.9</v>
      </c>
      <c r="R139" s="42">
        <f t="shared" si="36"/>
        <v>2.8</v>
      </c>
      <c r="S139" s="64">
        <f t="shared" si="37"/>
        <v>19</v>
      </c>
      <c r="T139" s="43">
        <f t="shared" si="38"/>
        <v>401.50000000000006</v>
      </c>
    </row>
    <row r="140" spans="1:20" x14ac:dyDescent="0.2">
      <c r="A140" s="36">
        <v>141</v>
      </c>
      <c r="B140" s="37" t="s">
        <v>30</v>
      </c>
      <c r="C140" s="38">
        <f t="shared" si="28"/>
        <v>661.48</v>
      </c>
      <c r="D140" s="89" t="s">
        <v>30</v>
      </c>
      <c r="E140" s="39">
        <v>23458</v>
      </c>
      <c r="F140" s="71">
        <v>0</v>
      </c>
      <c r="G140" s="40">
        <f t="shared" si="29"/>
        <v>425.6</v>
      </c>
      <c r="H140" s="79">
        <f t="shared" si="30"/>
        <v>425.6</v>
      </c>
      <c r="I140" s="41">
        <f t="shared" si="31"/>
        <v>143.9</v>
      </c>
      <c r="J140" s="42">
        <f t="shared" si="32"/>
        <v>4.3</v>
      </c>
      <c r="K140" s="64">
        <v>28.5</v>
      </c>
      <c r="L140" s="43">
        <f t="shared" si="27"/>
        <v>602.29999999999995</v>
      </c>
      <c r="N140" s="71">
        <v>0</v>
      </c>
      <c r="O140" s="40">
        <f t="shared" si="33"/>
        <v>283.7</v>
      </c>
      <c r="P140" s="79">
        <f t="shared" si="34"/>
        <v>283.7</v>
      </c>
      <c r="Q140" s="41">
        <f t="shared" si="35"/>
        <v>95.9</v>
      </c>
      <c r="R140" s="42">
        <f t="shared" si="36"/>
        <v>2.8</v>
      </c>
      <c r="S140" s="64">
        <f t="shared" si="37"/>
        <v>19</v>
      </c>
      <c r="T140" s="43">
        <f t="shared" si="38"/>
        <v>401.40000000000003</v>
      </c>
    </row>
    <row r="141" spans="1:20" x14ac:dyDescent="0.2">
      <c r="A141" s="36">
        <v>142</v>
      </c>
      <c r="B141" s="37" t="s">
        <v>30</v>
      </c>
      <c r="C141" s="38">
        <f t="shared" si="28"/>
        <v>661.61</v>
      </c>
      <c r="D141" s="89" t="s">
        <v>30</v>
      </c>
      <c r="E141" s="39">
        <v>23458</v>
      </c>
      <c r="F141" s="71">
        <v>0</v>
      </c>
      <c r="G141" s="40">
        <f t="shared" si="29"/>
        <v>425.5</v>
      </c>
      <c r="H141" s="79">
        <f t="shared" si="30"/>
        <v>425.5</v>
      </c>
      <c r="I141" s="41">
        <f t="shared" si="31"/>
        <v>143.80000000000001</v>
      </c>
      <c r="J141" s="42">
        <f t="shared" si="32"/>
        <v>4.3</v>
      </c>
      <c r="K141" s="64">
        <v>28.5</v>
      </c>
      <c r="L141" s="43">
        <f t="shared" si="27"/>
        <v>602.09999999999991</v>
      </c>
      <c r="N141" s="71">
        <v>0</v>
      </c>
      <c r="O141" s="40">
        <f t="shared" si="33"/>
        <v>283.60000000000002</v>
      </c>
      <c r="P141" s="79">
        <f t="shared" si="34"/>
        <v>283.60000000000002</v>
      </c>
      <c r="Q141" s="41">
        <f t="shared" si="35"/>
        <v>95.9</v>
      </c>
      <c r="R141" s="42">
        <f t="shared" si="36"/>
        <v>2.8</v>
      </c>
      <c r="S141" s="64">
        <f t="shared" si="37"/>
        <v>19</v>
      </c>
      <c r="T141" s="43">
        <f t="shared" si="38"/>
        <v>401.3</v>
      </c>
    </row>
    <row r="142" spans="1:20" x14ac:dyDescent="0.2">
      <c r="A142" s="36">
        <v>143</v>
      </c>
      <c r="B142" s="37" t="s">
        <v>30</v>
      </c>
      <c r="C142" s="38">
        <f t="shared" si="28"/>
        <v>661.74</v>
      </c>
      <c r="D142" s="89" t="s">
        <v>30</v>
      </c>
      <c r="E142" s="39">
        <v>23458</v>
      </c>
      <c r="F142" s="71">
        <v>0</v>
      </c>
      <c r="G142" s="40">
        <f t="shared" si="29"/>
        <v>425.4</v>
      </c>
      <c r="H142" s="79">
        <f t="shared" si="30"/>
        <v>425.4</v>
      </c>
      <c r="I142" s="41">
        <f t="shared" si="31"/>
        <v>143.80000000000001</v>
      </c>
      <c r="J142" s="42">
        <f t="shared" si="32"/>
        <v>4.3</v>
      </c>
      <c r="K142" s="64">
        <v>28.5</v>
      </c>
      <c r="L142" s="43">
        <f t="shared" si="27"/>
        <v>602</v>
      </c>
      <c r="N142" s="71">
        <v>0</v>
      </c>
      <c r="O142" s="40">
        <f t="shared" si="33"/>
        <v>283.60000000000002</v>
      </c>
      <c r="P142" s="79">
        <f t="shared" si="34"/>
        <v>283.60000000000002</v>
      </c>
      <c r="Q142" s="41">
        <f t="shared" si="35"/>
        <v>95.9</v>
      </c>
      <c r="R142" s="42">
        <f t="shared" si="36"/>
        <v>2.8</v>
      </c>
      <c r="S142" s="64">
        <f t="shared" si="37"/>
        <v>19</v>
      </c>
      <c r="T142" s="43">
        <f t="shared" si="38"/>
        <v>401.3</v>
      </c>
    </row>
    <row r="143" spans="1:20" x14ac:dyDescent="0.2">
      <c r="A143" s="36">
        <v>144</v>
      </c>
      <c r="B143" s="37" t="s">
        <v>30</v>
      </c>
      <c r="C143" s="38">
        <f t="shared" si="28"/>
        <v>661.88</v>
      </c>
      <c r="D143" s="89" t="s">
        <v>30</v>
      </c>
      <c r="E143" s="39">
        <v>23458</v>
      </c>
      <c r="F143" s="71">
        <v>0</v>
      </c>
      <c r="G143" s="40">
        <f t="shared" si="29"/>
        <v>425.3</v>
      </c>
      <c r="H143" s="79">
        <f t="shared" si="30"/>
        <v>425.3</v>
      </c>
      <c r="I143" s="41">
        <f t="shared" si="31"/>
        <v>143.80000000000001</v>
      </c>
      <c r="J143" s="42">
        <f t="shared" si="32"/>
        <v>4.3</v>
      </c>
      <c r="K143" s="64">
        <v>28.5</v>
      </c>
      <c r="L143" s="43">
        <f t="shared" si="27"/>
        <v>601.9</v>
      </c>
      <c r="N143" s="71">
        <v>0</v>
      </c>
      <c r="O143" s="40">
        <f t="shared" si="33"/>
        <v>283.5</v>
      </c>
      <c r="P143" s="79">
        <f t="shared" si="34"/>
        <v>283.5</v>
      </c>
      <c r="Q143" s="41">
        <f t="shared" si="35"/>
        <v>95.8</v>
      </c>
      <c r="R143" s="42">
        <f t="shared" si="36"/>
        <v>2.8</v>
      </c>
      <c r="S143" s="64">
        <f t="shared" si="37"/>
        <v>19</v>
      </c>
      <c r="T143" s="43">
        <f t="shared" si="38"/>
        <v>401.1</v>
      </c>
    </row>
    <row r="144" spans="1:20" x14ac:dyDescent="0.2">
      <c r="A144" s="36">
        <v>145</v>
      </c>
      <c r="B144" s="37" t="s">
        <v>30</v>
      </c>
      <c r="C144" s="38">
        <f t="shared" si="28"/>
        <v>662.01</v>
      </c>
      <c r="D144" s="89" t="s">
        <v>30</v>
      </c>
      <c r="E144" s="39">
        <v>23458</v>
      </c>
      <c r="F144" s="71">
        <v>0</v>
      </c>
      <c r="G144" s="40">
        <f t="shared" si="29"/>
        <v>425.2</v>
      </c>
      <c r="H144" s="79">
        <f t="shared" si="30"/>
        <v>425.2</v>
      </c>
      <c r="I144" s="41">
        <f t="shared" si="31"/>
        <v>143.69999999999999</v>
      </c>
      <c r="J144" s="42">
        <f t="shared" si="32"/>
        <v>4.3</v>
      </c>
      <c r="K144" s="64">
        <v>28.5</v>
      </c>
      <c r="L144" s="43">
        <f t="shared" si="27"/>
        <v>601.69999999999993</v>
      </c>
      <c r="N144" s="71">
        <v>0</v>
      </c>
      <c r="O144" s="40">
        <f t="shared" si="33"/>
        <v>283.5</v>
      </c>
      <c r="P144" s="79">
        <f t="shared" si="34"/>
        <v>283.5</v>
      </c>
      <c r="Q144" s="41">
        <f t="shared" si="35"/>
        <v>95.8</v>
      </c>
      <c r="R144" s="42">
        <f t="shared" si="36"/>
        <v>2.8</v>
      </c>
      <c r="S144" s="64">
        <f t="shared" si="37"/>
        <v>19</v>
      </c>
      <c r="T144" s="43">
        <f t="shared" si="38"/>
        <v>401.1</v>
      </c>
    </row>
    <row r="145" spans="1:20" x14ac:dyDescent="0.2">
      <c r="A145" s="36">
        <v>146</v>
      </c>
      <c r="B145" s="37" t="s">
        <v>30</v>
      </c>
      <c r="C145" s="38">
        <f t="shared" si="28"/>
        <v>662.15</v>
      </c>
      <c r="D145" s="89" t="s">
        <v>30</v>
      </c>
      <c r="E145" s="39">
        <v>23458</v>
      </c>
      <c r="F145" s="71">
        <v>0</v>
      </c>
      <c r="G145" s="40">
        <f t="shared" si="29"/>
        <v>425.1</v>
      </c>
      <c r="H145" s="79">
        <f t="shared" si="30"/>
        <v>425.1</v>
      </c>
      <c r="I145" s="41">
        <f t="shared" si="31"/>
        <v>143.69999999999999</v>
      </c>
      <c r="J145" s="42">
        <f t="shared" si="32"/>
        <v>4.3</v>
      </c>
      <c r="K145" s="64">
        <v>28.5</v>
      </c>
      <c r="L145" s="43">
        <f t="shared" si="27"/>
        <v>601.59999999999991</v>
      </c>
      <c r="N145" s="71">
        <v>0</v>
      </c>
      <c r="O145" s="40">
        <f t="shared" si="33"/>
        <v>283.39999999999998</v>
      </c>
      <c r="P145" s="79">
        <f t="shared" si="34"/>
        <v>283.39999999999998</v>
      </c>
      <c r="Q145" s="41">
        <f t="shared" si="35"/>
        <v>95.8</v>
      </c>
      <c r="R145" s="42">
        <f t="shared" si="36"/>
        <v>2.8</v>
      </c>
      <c r="S145" s="64">
        <f t="shared" si="37"/>
        <v>19</v>
      </c>
      <c r="T145" s="43">
        <f t="shared" si="38"/>
        <v>401</v>
      </c>
    </row>
    <row r="146" spans="1:20" x14ac:dyDescent="0.2">
      <c r="A146" s="36">
        <v>147</v>
      </c>
      <c r="B146" s="37" t="s">
        <v>30</v>
      </c>
      <c r="C146" s="38">
        <f t="shared" si="28"/>
        <v>662.28</v>
      </c>
      <c r="D146" s="89" t="s">
        <v>30</v>
      </c>
      <c r="E146" s="39">
        <v>23458</v>
      </c>
      <c r="F146" s="71">
        <v>0</v>
      </c>
      <c r="G146" s="40">
        <f t="shared" si="29"/>
        <v>425</v>
      </c>
      <c r="H146" s="79">
        <f t="shared" si="30"/>
        <v>425</v>
      </c>
      <c r="I146" s="41">
        <f t="shared" si="31"/>
        <v>143.69999999999999</v>
      </c>
      <c r="J146" s="42">
        <f t="shared" si="32"/>
        <v>4.3</v>
      </c>
      <c r="K146" s="64">
        <v>28.5</v>
      </c>
      <c r="L146" s="43">
        <f t="shared" si="27"/>
        <v>601.5</v>
      </c>
      <c r="N146" s="71">
        <v>0</v>
      </c>
      <c r="O146" s="40">
        <f t="shared" si="33"/>
        <v>283.39999999999998</v>
      </c>
      <c r="P146" s="79">
        <f t="shared" si="34"/>
        <v>283.39999999999998</v>
      </c>
      <c r="Q146" s="41">
        <f t="shared" si="35"/>
        <v>95.8</v>
      </c>
      <c r="R146" s="42">
        <f t="shared" si="36"/>
        <v>2.8</v>
      </c>
      <c r="S146" s="64">
        <f t="shared" si="37"/>
        <v>19</v>
      </c>
      <c r="T146" s="43">
        <f t="shared" si="38"/>
        <v>401</v>
      </c>
    </row>
    <row r="147" spans="1:20" x14ac:dyDescent="0.2">
      <c r="A147" s="36">
        <v>148</v>
      </c>
      <c r="B147" s="37" t="s">
        <v>30</v>
      </c>
      <c r="C147" s="38">
        <f t="shared" si="28"/>
        <v>662.41</v>
      </c>
      <c r="D147" s="89" t="s">
        <v>30</v>
      </c>
      <c r="E147" s="39">
        <v>23458</v>
      </c>
      <c r="F147" s="71">
        <v>0</v>
      </c>
      <c r="G147" s="40">
        <f t="shared" si="29"/>
        <v>425</v>
      </c>
      <c r="H147" s="79">
        <f t="shared" si="30"/>
        <v>425</v>
      </c>
      <c r="I147" s="41">
        <f t="shared" si="31"/>
        <v>143.69999999999999</v>
      </c>
      <c r="J147" s="42">
        <f t="shared" si="32"/>
        <v>4.3</v>
      </c>
      <c r="K147" s="64">
        <v>28.5</v>
      </c>
      <c r="L147" s="43">
        <f t="shared" si="27"/>
        <v>601.5</v>
      </c>
      <c r="N147" s="71">
        <v>0</v>
      </c>
      <c r="O147" s="40">
        <f t="shared" si="33"/>
        <v>283.3</v>
      </c>
      <c r="P147" s="79">
        <f t="shared" si="34"/>
        <v>283.3</v>
      </c>
      <c r="Q147" s="41">
        <f t="shared" si="35"/>
        <v>95.8</v>
      </c>
      <c r="R147" s="42">
        <f t="shared" si="36"/>
        <v>2.8</v>
      </c>
      <c r="S147" s="64">
        <f t="shared" si="37"/>
        <v>19</v>
      </c>
      <c r="T147" s="43">
        <f t="shared" si="38"/>
        <v>400.90000000000003</v>
      </c>
    </row>
    <row r="148" spans="1:20" x14ac:dyDescent="0.2">
      <c r="A148" s="36">
        <v>149</v>
      </c>
      <c r="B148" s="37" t="s">
        <v>30</v>
      </c>
      <c r="C148" s="38">
        <f t="shared" si="28"/>
        <v>662.55</v>
      </c>
      <c r="D148" s="89" t="s">
        <v>30</v>
      </c>
      <c r="E148" s="39">
        <v>23458</v>
      </c>
      <c r="F148" s="71">
        <v>0</v>
      </c>
      <c r="G148" s="40">
        <f t="shared" si="29"/>
        <v>424.9</v>
      </c>
      <c r="H148" s="79">
        <f t="shared" si="30"/>
        <v>424.9</v>
      </c>
      <c r="I148" s="41">
        <f t="shared" si="31"/>
        <v>143.6</v>
      </c>
      <c r="J148" s="42">
        <f t="shared" si="32"/>
        <v>4.2</v>
      </c>
      <c r="K148" s="64">
        <v>28.5</v>
      </c>
      <c r="L148" s="43">
        <f t="shared" si="27"/>
        <v>601.20000000000005</v>
      </c>
      <c r="N148" s="71">
        <v>0</v>
      </c>
      <c r="O148" s="40">
        <f t="shared" si="33"/>
        <v>283.2</v>
      </c>
      <c r="P148" s="79">
        <f t="shared" si="34"/>
        <v>283.2</v>
      </c>
      <c r="Q148" s="41">
        <f t="shared" si="35"/>
        <v>95.7</v>
      </c>
      <c r="R148" s="42">
        <f t="shared" si="36"/>
        <v>2.8</v>
      </c>
      <c r="S148" s="64">
        <f t="shared" si="37"/>
        <v>19</v>
      </c>
      <c r="T148" s="43">
        <f t="shared" si="38"/>
        <v>400.7</v>
      </c>
    </row>
    <row r="149" spans="1:20" x14ac:dyDescent="0.2">
      <c r="A149" s="36">
        <v>150</v>
      </c>
      <c r="B149" s="37" t="s">
        <v>30</v>
      </c>
      <c r="C149" s="38">
        <f t="shared" si="28"/>
        <v>662.68</v>
      </c>
      <c r="D149" s="89" t="s">
        <v>30</v>
      </c>
      <c r="E149" s="39">
        <v>23458</v>
      </c>
      <c r="F149" s="71">
        <v>0</v>
      </c>
      <c r="G149" s="40">
        <f t="shared" si="29"/>
        <v>424.8</v>
      </c>
      <c r="H149" s="79">
        <f t="shared" si="30"/>
        <v>424.8</v>
      </c>
      <c r="I149" s="41">
        <f t="shared" si="31"/>
        <v>143.6</v>
      </c>
      <c r="J149" s="42">
        <f t="shared" si="32"/>
        <v>4.2</v>
      </c>
      <c r="K149" s="64">
        <v>28.5</v>
      </c>
      <c r="L149" s="43">
        <f t="shared" si="27"/>
        <v>601.1</v>
      </c>
      <c r="N149" s="71">
        <v>0</v>
      </c>
      <c r="O149" s="40">
        <f t="shared" si="33"/>
        <v>283.2</v>
      </c>
      <c r="P149" s="79">
        <f t="shared" si="34"/>
        <v>283.2</v>
      </c>
      <c r="Q149" s="41">
        <f t="shared" si="35"/>
        <v>95.7</v>
      </c>
      <c r="R149" s="42">
        <f t="shared" si="36"/>
        <v>2.8</v>
      </c>
      <c r="S149" s="64">
        <f t="shared" si="37"/>
        <v>19</v>
      </c>
      <c r="T149" s="43">
        <f t="shared" si="38"/>
        <v>400.7</v>
      </c>
    </row>
    <row r="150" spans="1:20" x14ac:dyDescent="0.2">
      <c r="A150" s="36">
        <v>151</v>
      </c>
      <c r="B150" s="37" t="s">
        <v>30</v>
      </c>
      <c r="C150" s="38">
        <f t="shared" si="28"/>
        <v>662.81</v>
      </c>
      <c r="D150" s="89" t="s">
        <v>30</v>
      </c>
      <c r="E150" s="39">
        <v>23458</v>
      </c>
      <c r="F150" s="71">
        <v>0</v>
      </c>
      <c r="G150" s="40">
        <f t="shared" si="29"/>
        <v>424.7</v>
      </c>
      <c r="H150" s="79">
        <f t="shared" si="30"/>
        <v>424.7</v>
      </c>
      <c r="I150" s="41">
        <f t="shared" si="31"/>
        <v>143.5</v>
      </c>
      <c r="J150" s="42">
        <f t="shared" si="32"/>
        <v>4.2</v>
      </c>
      <c r="K150" s="64">
        <v>28.5</v>
      </c>
      <c r="L150" s="43">
        <f t="shared" si="27"/>
        <v>600.90000000000009</v>
      </c>
      <c r="N150" s="71">
        <v>0</v>
      </c>
      <c r="O150" s="40">
        <f t="shared" si="33"/>
        <v>283.10000000000002</v>
      </c>
      <c r="P150" s="79">
        <f t="shared" si="34"/>
        <v>283.10000000000002</v>
      </c>
      <c r="Q150" s="41">
        <f t="shared" si="35"/>
        <v>95.7</v>
      </c>
      <c r="R150" s="42">
        <f t="shared" si="36"/>
        <v>2.8</v>
      </c>
      <c r="S150" s="64">
        <f t="shared" si="37"/>
        <v>19</v>
      </c>
      <c r="T150" s="43">
        <f t="shared" si="38"/>
        <v>400.6</v>
      </c>
    </row>
    <row r="151" spans="1:20" x14ac:dyDescent="0.2">
      <c r="A151" s="36">
        <v>152</v>
      </c>
      <c r="B151" s="37" t="s">
        <v>30</v>
      </c>
      <c r="C151" s="38">
        <f t="shared" si="28"/>
        <v>662.95</v>
      </c>
      <c r="D151" s="89" t="s">
        <v>30</v>
      </c>
      <c r="E151" s="39">
        <v>23458</v>
      </c>
      <c r="F151" s="71">
        <v>0</v>
      </c>
      <c r="G151" s="40">
        <f t="shared" si="29"/>
        <v>424.6</v>
      </c>
      <c r="H151" s="79">
        <f t="shared" si="30"/>
        <v>424.6</v>
      </c>
      <c r="I151" s="41">
        <f t="shared" si="31"/>
        <v>143.5</v>
      </c>
      <c r="J151" s="42">
        <f t="shared" si="32"/>
        <v>4.2</v>
      </c>
      <c r="K151" s="64">
        <v>28.5</v>
      </c>
      <c r="L151" s="43">
        <f t="shared" si="27"/>
        <v>600.80000000000007</v>
      </c>
      <c r="N151" s="71">
        <v>0</v>
      </c>
      <c r="O151" s="40">
        <f t="shared" si="33"/>
        <v>283.10000000000002</v>
      </c>
      <c r="P151" s="79">
        <f t="shared" si="34"/>
        <v>283.10000000000002</v>
      </c>
      <c r="Q151" s="41">
        <f t="shared" si="35"/>
        <v>95.7</v>
      </c>
      <c r="R151" s="42">
        <f t="shared" si="36"/>
        <v>2.8</v>
      </c>
      <c r="S151" s="64">
        <f t="shared" si="37"/>
        <v>19</v>
      </c>
      <c r="T151" s="43">
        <f t="shared" si="38"/>
        <v>400.6</v>
      </c>
    </row>
    <row r="152" spans="1:20" x14ac:dyDescent="0.2">
      <c r="A152" s="36">
        <v>153</v>
      </c>
      <c r="B152" s="37" t="s">
        <v>30</v>
      </c>
      <c r="C152" s="38">
        <f t="shared" si="28"/>
        <v>663.08</v>
      </c>
      <c r="D152" s="89" t="s">
        <v>30</v>
      </c>
      <c r="E152" s="39">
        <v>23458</v>
      </c>
      <c r="F152" s="71">
        <v>0</v>
      </c>
      <c r="G152" s="40">
        <f t="shared" si="29"/>
        <v>424.5</v>
      </c>
      <c r="H152" s="79">
        <f t="shared" si="30"/>
        <v>424.5</v>
      </c>
      <c r="I152" s="41">
        <f t="shared" si="31"/>
        <v>143.5</v>
      </c>
      <c r="J152" s="42">
        <f t="shared" si="32"/>
        <v>4.2</v>
      </c>
      <c r="K152" s="64">
        <v>28.5</v>
      </c>
      <c r="L152" s="43">
        <f t="shared" si="27"/>
        <v>600.70000000000005</v>
      </c>
      <c r="N152" s="71">
        <v>0</v>
      </c>
      <c r="O152" s="40">
        <f t="shared" si="33"/>
        <v>283</v>
      </c>
      <c r="P152" s="79">
        <f t="shared" si="34"/>
        <v>283</v>
      </c>
      <c r="Q152" s="41">
        <f t="shared" si="35"/>
        <v>95.7</v>
      </c>
      <c r="R152" s="42">
        <f t="shared" si="36"/>
        <v>2.8</v>
      </c>
      <c r="S152" s="64">
        <f t="shared" si="37"/>
        <v>19</v>
      </c>
      <c r="T152" s="43">
        <f t="shared" si="38"/>
        <v>400.5</v>
      </c>
    </row>
    <row r="153" spans="1:20" x14ac:dyDescent="0.2">
      <c r="A153" s="36">
        <v>154</v>
      </c>
      <c r="B153" s="37" t="s">
        <v>30</v>
      </c>
      <c r="C153" s="38">
        <f t="shared" si="28"/>
        <v>663.22</v>
      </c>
      <c r="D153" s="89" t="s">
        <v>30</v>
      </c>
      <c r="E153" s="39">
        <v>23458</v>
      </c>
      <c r="F153" s="71">
        <v>0</v>
      </c>
      <c r="G153" s="40">
        <f t="shared" si="29"/>
        <v>424.4</v>
      </c>
      <c r="H153" s="79">
        <f t="shared" si="30"/>
        <v>424.4</v>
      </c>
      <c r="I153" s="41">
        <f t="shared" si="31"/>
        <v>143.4</v>
      </c>
      <c r="J153" s="42">
        <f t="shared" si="32"/>
        <v>4.2</v>
      </c>
      <c r="K153" s="64">
        <v>28.5</v>
      </c>
      <c r="L153" s="43">
        <f t="shared" si="27"/>
        <v>600.5</v>
      </c>
      <c r="N153" s="71">
        <v>0</v>
      </c>
      <c r="O153" s="40">
        <f t="shared" si="33"/>
        <v>283</v>
      </c>
      <c r="P153" s="79">
        <f t="shared" si="34"/>
        <v>283</v>
      </c>
      <c r="Q153" s="41">
        <f t="shared" si="35"/>
        <v>95.7</v>
      </c>
      <c r="R153" s="42">
        <f t="shared" si="36"/>
        <v>2.8</v>
      </c>
      <c r="S153" s="64">
        <f t="shared" si="37"/>
        <v>19</v>
      </c>
      <c r="T153" s="43">
        <f t="shared" si="38"/>
        <v>400.5</v>
      </c>
    </row>
    <row r="154" spans="1:20" x14ac:dyDescent="0.2">
      <c r="A154" s="36">
        <v>155</v>
      </c>
      <c r="B154" s="37" t="s">
        <v>30</v>
      </c>
      <c r="C154" s="38">
        <f t="shared" si="28"/>
        <v>663.35</v>
      </c>
      <c r="D154" s="89" t="s">
        <v>30</v>
      </c>
      <c r="E154" s="39">
        <v>23458</v>
      </c>
      <c r="F154" s="71">
        <v>0</v>
      </c>
      <c r="G154" s="40">
        <f t="shared" si="29"/>
        <v>424.4</v>
      </c>
      <c r="H154" s="79">
        <f t="shared" si="30"/>
        <v>424.4</v>
      </c>
      <c r="I154" s="41">
        <f t="shared" si="31"/>
        <v>143.4</v>
      </c>
      <c r="J154" s="42">
        <f t="shared" si="32"/>
        <v>4.2</v>
      </c>
      <c r="K154" s="64">
        <v>28.5</v>
      </c>
      <c r="L154" s="43">
        <f t="shared" si="27"/>
        <v>600.5</v>
      </c>
      <c r="N154" s="71">
        <v>0</v>
      </c>
      <c r="O154" s="40">
        <f t="shared" si="33"/>
        <v>282.89999999999998</v>
      </c>
      <c r="P154" s="79">
        <f t="shared" si="34"/>
        <v>282.89999999999998</v>
      </c>
      <c r="Q154" s="41">
        <f t="shared" si="35"/>
        <v>95.6</v>
      </c>
      <c r="R154" s="42">
        <f t="shared" si="36"/>
        <v>2.8</v>
      </c>
      <c r="S154" s="64">
        <f t="shared" si="37"/>
        <v>19</v>
      </c>
      <c r="T154" s="43">
        <f t="shared" si="38"/>
        <v>400.3</v>
      </c>
    </row>
    <row r="155" spans="1:20" x14ac:dyDescent="0.2">
      <c r="A155" s="36">
        <v>156</v>
      </c>
      <c r="B155" s="37" t="s">
        <v>30</v>
      </c>
      <c r="C155" s="38">
        <f t="shared" si="28"/>
        <v>663.49</v>
      </c>
      <c r="D155" s="89" t="s">
        <v>30</v>
      </c>
      <c r="E155" s="39">
        <v>23458</v>
      </c>
      <c r="F155" s="71">
        <v>0</v>
      </c>
      <c r="G155" s="40">
        <f t="shared" si="29"/>
        <v>424.3</v>
      </c>
      <c r="H155" s="79">
        <f t="shared" si="30"/>
        <v>424.3</v>
      </c>
      <c r="I155" s="41">
        <f t="shared" si="31"/>
        <v>143.4</v>
      </c>
      <c r="J155" s="42">
        <f t="shared" si="32"/>
        <v>4.2</v>
      </c>
      <c r="K155" s="64">
        <v>28.5</v>
      </c>
      <c r="L155" s="43">
        <f t="shared" si="27"/>
        <v>600.40000000000009</v>
      </c>
      <c r="N155" s="71">
        <v>0</v>
      </c>
      <c r="O155" s="40">
        <f t="shared" si="33"/>
        <v>282.8</v>
      </c>
      <c r="P155" s="79">
        <f t="shared" si="34"/>
        <v>282.8</v>
      </c>
      <c r="Q155" s="41">
        <f t="shared" si="35"/>
        <v>95.6</v>
      </c>
      <c r="R155" s="42">
        <f t="shared" si="36"/>
        <v>2.8</v>
      </c>
      <c r="S155" s="64">
        <f t="shared" si="37"/>
        <v>19</v>
      </c>
      <c r="T155" s="43">
        <f t="shared" si="38"/>
        <v>400.2</v>
      </c>
    </row>
    <row r="156" spans="1:20" x14ac:dyDescent="0.2">
      <c r="A156" s="36">
        <v>157</v>
      </c>
      <c r="B156" s="37" t="s">
        <v>30</v>
      </c>
      <c r="C156" s="38">
        <f t="shared" si="28"/>
        <v>663.63</v>
      </c>
      <c r="D156" s="89" t="s">
        <v>30</v>
      </c>
      <c r="E156" s="39">
        <v>23458</v>
      </c>
      <c r="F156" s="71">
        <v>0</v>
      </c>
      <c r="G156" s="40">
        <f t="shared" si="29"/>
        <v>424.2</v>
      </c>
      <c r="H156" s="79">
        <f t="shared" si="30"/>
        <v>424.2</v>
      </c>
      <c r="I156" s="41">
        <f t="shared" si="31"/>
        <v>143.4</v>
      </c>
      <c r="J156" s="42">
        <f t="shared" si="32"/>
        <v>4.2</v>
      </c>
      <c r="K156" s="64">
        <v>28.5</v>
      </c>
      <c r="L156" s="43">
        <f t="shared" si="27"/>
        <v>600.30000000000007</v>
      </c>
      <c r="N156" s="71">
        <v>0</v>
      </c>
      <c r="O156" s="40">
        <f t="shared" si="33"/>
        <v>282.8</v>
      </c>
      <c r="P156" s="79">
        <f t="shared" si="34"/>
        <v>282.8</v>
      </c>
      <c r="Q156" s="41">
        <f t="shared" si="35"/>
        <v>95.6</v>
      </c>
      <c r="R156" s="42">
        <f t="shared" si="36"/>
        <v>2.8</v>
      </c>
      <c r="S156" s="64">
        <f t="shared" si="37"/>
        <v>19</v>
      </c>
      <c r="T156" s="43">
        <f t="shared" si="38"/>
        <v>400.2</v>
      </c>
    </row>
    <row r="157" spans="1:20" x14ac:dyDescent="0.2">
      <c r="A157" s="36">
        <v>158</v>
      </c>
      <c r="B157" s="37" t="s">
        <v>30</v>
      </c>
      <c r="C157" s="38">
        <f t="shared" si="28"/>
        <v>663.76</v>
      </c>
      <c r="D157" s="89" t="s">
        <v>30</v>
      </c>
      <c r="E157" s="39">
        <v>23458</v>
      </c>
      <c r="F157" s="71">
        <v>0</v>
      </c>
      <c r="G157" s="40">
        <f t="shared" si="29"/>
        <v>424.1</v>
      </c>
      <c r="H157" s="79">
        <f t="shared" si="30"/>
        <v>424.1</v>
      </c>
      <c r="I157" s="41">
        <f t="shared" si="31"/>
        <v>143.30000000000001</v>
      </c>
      <c r="J157" s="42">
        <f t="shared" si="32"/>
        <v>4.2</v>
      </c>
      <c r="K157" s="64">
        <v>28.5</v>
      </c>
      <c r="L157" s="43">
        <f t="shared" si="27"/>
        <v>600.10000000000014</v>
      </c>
      <c r="N157" s="71">
        <v>0</v>
      </c>
      <c r="O157" s="40">
        <f t="shared" si="33"/>
        <v>282.7</v>
      </c>
      <c r="P157" s="79">
        <f t="shared" si="34"/>
        <v>282.7</v>
      </c>
      <c r="Q157" s="41">
        <f t="shared" si="35"/>
        <v>95.6</v>
      </c>
      <c r="R157" s="42">
        <f t="shared" si="36"/>
        <v>2.8</v>
      </c>
      <c r="S157" s="64">
        <f t="shared" si="37"/>
        <v>19</v>
      </c>
      <c r="T157" s="43">
        <f t="shared" si="38"/>
        <v>400.09999999999997</v>
      </c>
    </row>
    <row r="158" spans="1:20" x14ac:dyDescent="0.2">
      <c r="A158" s="36">
        <v>159</v>
      </c>
      <c r="B158" s="37" t="s">
        <v>30</v>
      </c>
      <c r="C158" s="38">
        <f t="shared" si="28"/>
        <v>663.9</v>
      </c>
      <c r="D158" s="89" t="s">
        <v>30</v>
      </c>
      <c r="E158" s="39">
        <v>23458</v>
      </c>
      <c r="F158" s="71">
        <v>0</v>
      </c>
      <c r="G158" s="40">
        <f t="shared" si="29"/>
        <v>424</v>
      </c>
      <c r="H158" s="79">
        <f t="shared" si="30"/>
        <v>424</v>
      </c>
      <c r="I158" s="41">
        <f t="shared" si="31"/>
        <v>143.30000000000001</v>
      </c>
      <c r="J158" s="42">
        <f t="shared" si="32"/>
        <v>4.2</v>
      </c>
      <c r="K158" s="64">
        <v>28.5</v>
      </c>
      <c r="L158" s="43">
        <f t="shared" si="27"/>
        <v>600</v>
      </c>
      <c r="N158" s="71">
        <v>0</v>
      </c>
      <c r="O158" s="40">
        <f t="shared" si="33"/>
        <v>282.7</v>
      </c>
      <c r="P158" s="79">
        <f t="shared" si="34"/>
        <v>282.7</v>
      </c>
      <c r="Q158" s="41">
        <f t="shared" si="35"/>
        <v>95.6</v>
      </c>
      <c r="R158" s="42">
        <f t="shared" si="36"/>
        <v>2.8</v>
      </c>
      <c r="S158" s="64">
        <f t="shared" si="37"/>
        <v>19</v>
      </c>
      <c r="T158" s="43">
        <f t="shared" si="38"/>
        <v>400.09999999999997</v>
      </c>
    </row>
    <row r="159" spans="1:20" x14ac:dyDescent="0.2">
      <c r="A159" s="36">
        <v>160</v>
      </c>
      <c r="B159" s="37" t="s">
        <v>30</v>
      </c>
      <c r="C159" s="38">
        <f t="shared" si="28"/>
        <v>664.04</v>
      </c>
      <c r="D159" s="89" t="s">
        <v>30</v>
      </c>
      <c r="E159" s="39">
        <v>23458</v>
      </c>
      <c r="F159" s="71">
        <v>0</v>
      </c>
      <c r="G159" s="40">
        <f t="shared" si="29"/>
        <v>423.9</v>
      </c>
      <c r="H159" s="79">
        <f t="shared" si="30"/>
        <v>423.9</v>
      </c>
      <c r="I159" s="41">
        <f t="shared" si="31"/>
        <v>143.30000000000001</v>
      </c>
      <c r="J159" s="42">
        <f t="shared" si="32"/>
        <v>4.2</v>
      </c>
      <c r="K159" s="64">
        <v>28.5</v>
      </c>
      <c r="L159" s="43">
        <f t="shared" si="27"/>
        <v>599.90000000000009</v>
      </c>
      <c r="N159" s="71">
        <v>0</v>
      </c>
      <c r="O159" s="40">
        <f t="shared" si="33"/>
        <v>282.60000000000002</v>
      </c>
      <c r="P159" s="79">
        <f t="shared" si="34"/>
        <v>282.60000000000002</v>
      </c>
      <c r="Q159" s="41">
        <f t="shared" si="35"/>
        <v>95.5</v>
      </c>
      <c r="R159" s="42">
        <f t="shared" si="36"/>
        <v>2.8</v>
      </c>
      <c r="S159" s="64">
        <f t="shared" si="37"/>
        <v>19</v>
      </c>
      <c r="T159" s="43">
        <f t="shared" si="38"/>
        <v>399.90000000000003</v>
      </c>
    </row>
    <row r="160" spans="1:20" x14ac:dyDescent="0.2">
      <c r="A160" s="36">
        <v>161</v>
      </c>
      <c r="B160" s="37" t="s">
        <v>30</v>
      </c>
      <c r="C160" s="38">
        <f t="shared" si="28"/>
        <v>664.17</v>
      </c>
      <c r="D160" s="89" t="s">
        <v>30</v>
      </c>
      <c r="E160" s="39">
        <v>23458</v>
      </c>
      <c r="F160" s="71">
        <v>0</v>
      </c>
      <c r="G160" s="40">
        <f t="shared" si="29"/>
        <v>423.8</v>
      </c>
      <c r="H160" s="79">
        <f t="shared" si="30"/>
        <v>423.8</v>
      </c>
      <c r="I160" s="41">
        <f t="shared" si="31"/>
        <v>143.19999999999999</v>
      </c>
      <c r="J160" s="42">
        <f t="shared" si="32"/>
        <v>4.2</v>
      </c>
      <c r="K160" s="64">
        <v>28.5</v>
      </c>
      <c r="L160" s="43">
        <f t="shared" si="27"/>
        <v>599.70000000000005</v>
      </c>
      <c r="N160" s="71">
        <v>0</v>
      </c>
      <c r="O160" s="40">
        <f t="shared" si="33"/>
        <v>282.60000000000002</v>
      </c>
      <c r="P160" s="79">
        <f t="shared" si="34"/>
        <v>282.60000000000002</v>
      </c>
      <c r="Q160" s="41">
        <f t="shared" si="35"/>
        <v>95.5</v>
      </c>
      <c r="R160" s="42">
        <f t="shared" si="36"/>
        <v>2.8</v>
      </c>
      <c r="S160" s="64">
        <f t="shared" si="37"/>
        <v>19</v>
      </c>
      <c r="T160" s="43">
        <f t="shared" si="38"/>
        <v>399.90000000000003</v>
      </c>
    </row>
    <row r="161" spans="1:20" x14ac:dyDescent="0.2">
      <c r="A161" s="36">
        <v>162</v>
      </c>
      <c r="B161" s="37" t="s">
        <v>30</v>
      </c>
      <c r="C161" s="38">
        <f t="shared" si="28"/>
        <v>664.31</v>
      </c>
      <c r="D161" s="89" t="s">
        <v>30</v>
      </c>
      <c r="E161" s="39">
        <v>23458</v>
      </c>
      <c r="F161" s="71">
        <v>0</v>
      </c>
      <c r="G161" s="40">
        <f t="shared" si="29"/>
        <v>423.7</v>
      </c>
      <c r="H161" s="79">
        <f t="shared" si="30"/>
        <v>423.7</v>
      </c>
      <c r="I161" s="41">
        <f t="shared" si="31"/>
        <v>143.19999999999999</v>
      </c>
      <c r="J161" s="42">
        <f t="shared" si="32"/>
        <v>4.2</v>
      </c>
      <c r="K161" s="64">
        <v>28.5</v>
      </c>
      <c r="L161" s="43">
        <f t="shared" si="27"/>
        <v>599.6</v>
      </c>
      <c r="N161" s="71">
        <v>0</v>
      </c>
      <c r="O161" s="40">
        <f t="shared" si="33"/>
        <v>282.5</v>
      </c>
      <c r="P161" s="79">
        <f t="shared" si="34"/>
        <v>282.5</v>
      </c>
      <c r="Q161" s="41">
        <f t="shared" si="35"/>
        <v>95.5</v>
      </c>
      <c r="R161" s="42">
        <f t="shared" si="36"/>
        <v>2.8</v>
      </c>
      <c r="S161" s="64">
        <f t="shared" si="37"/>
        <v>19</v>
      </c>
      <c r="T161" s="43">
        <f t="shared" si="38"/>
        <v>399.8</v>
      </c>
    </row>
    <row r="162" spans="1:20" x14ac:dyDescent="0.2">
      <c r="A162" s="36">
        <v>163</v>
      </c>
      <c r="B162" s="37" t="s">
        <v>30</v>
      </c>
      <c r="C162" s="38">
        <f t="shared" si="28"/>
        <v>664.45</v>
      </c>
      <c r="D162" s="89" t="s">
        <v>30</v>
      </c>
      <c r="E162" s="39">
        <v>23458</v>
      </c>
      <c r="F162" s="71">
        <v>0</v>
      </c>
      <c r="G162" s="40">
        <f t="shared" si="29"/>
        <v>423.7</v>
      </c>
      <c r="H162" s="79">
        <f t="shared" si="30"/>
        <v>423.7</v>
      </c>
      <c r="I162" s="41">
        <f t="shared" si="31"/>
        <v>143.19999999999999</v>
      </c>
      <c r="J162" s="42">
        <f t="shared" si="32"/>
        <v>4.2</v>
      </c>
      <c r="K162" s="64">
        <v>28.5</v>
      </c>
      <c r="L162" s="43">
        <f t="shared" si="27"/>
        <v>599.6</v>
      </c>
      <c r="N162" s="71">
        <v>0</v>
      </c>
      <c r="O162" s="40">
        <f t="shared" si="33"/>
        <v>282.39999999999998</v>
      </c>
      <c r="P162" s="79">
        <f t="shared" si="34"/>
        <v>282.39999999999998</v>
      </c>
      <c r="Q162" s="41">
        <f t="shared" si="35"/>
        <v>95.5</v>
      </c>
      <c r="R162" s="42">
        <f t="shared" si="36"/>
        <v>2.8</v>
      </c>
      <c r="S162" s="64">
        <f t="shared" si="37"/>
        <v>19</v>
      </c>
      <c r="T162" s="43">
        <f t="shared" si="38"/>
        <v>399.7</v>
      </c>
    </row>
    <row r="163" spans="1:20" x14ac:dyDescent="0.2">
      <c r="A163" s="36">
        <v>164</v>
      </c>
      <c r="B163" s="37" t="s">
        <v>30</v>
      </c>
      <c r="C163" s="38">
        <f t="shared" si="28"/>
        <v>664.59</v>
      </c>
      <c r="D163" s="89" t="s">
        <v>30</v>
      </c>
      <c r="E163" s="39">
        <v>23458</v>
      </c>
      <c r="F163" s="71">
        <v>0</v>
      </c>
      <c r="G163" s="40">
        <f t="shared" si="29"/>
        <v>423.6</v>
      </c>
      <c r="H163" s="79">
        <f t="shared" si="30"/>
        <v>423.6</v>
      </c>
      <c r="I163" s="41">
        <f t="shared" si="31"/>
        <v>143.19999999999999</v>
      </c>
      <c r="J163" s="42">
        <f t="shared" si="32"/>
        <v>4.2</v>
      </c>
      <c r="K163" s="64">
        <v>28.5</v>
      </c>
      <c r="L163" s="43">
        <f t="shared" si="27"/>
        <v>599.5</v>
      </c>
      <c r="N163" s="71">
        <v>0</v>
      </c>
      <c r="O163" s="40">
        <f t="shared" si="33"/>
        <v>282.39999999999998</v>
      </c>
      <c r="P163" s="79">
        <f t="shared" si="34"/>
        <v>282.39999999999998</v>
      </c>
      <c r="Q163" s="41">
        <f t="shared" si="35"/>
        <v>95.5</v>
      </c>
      <c r="R163" s="42">
        <f t="shared" si="36"/>
        <v>2.8</v>
      </c>
      <c r="S163" s="64">
        <f t="shared" si="37"/>
        <v>19</v>
      </c>
      <c r="T163" s="43">
        <f t="shared" si="38"/>
        <v>399.7</v>
      </c>
    </row>
    <row r="164" spans="1:20" x14ac:dyDescent="0.2">
      <c r="A164" s="36">
        <v>165</v>
      </c>
      <c r="B164" s="37" t="s">
        <v>30</v>
      </c>
      <c r="C164" s="38">
        <f t="shared" si="28"/>
        <v>664.73</v>
      </c>
      <c r="D164" s="89" t="s">
        <v>30</v>
      </c>
      <c r="E164" s="39">
        <v>23458</v>
      </c>
      <c r="F164" s="71">
        <v>0</v>
      </c>
      <c r="G164" s="40">
        <f t="shared" si="29"/>
        <v>423.5</v>
      </c>
      <c r="H164" s="79">
        <f t="shared" si="30"/>
        <v>423.5</v>
      </c>
      <c r="I164" s="41">
        <f t="shared" si="31"/>
        <v>143.1</v>
      </c>
      <c r="J164" s="42">
        <f t="shared" si="32"/>
        <v>4.2</v>
      </c>
      <c r="K164" s="64">
        <v>28.5</v>
      </c>
      <c r="L164" s="43">
        <f t="shared" si="27"/>
        <v>599.30000000000007</v>
      </c>
      <c r="N164" s="71">
        <v>0</v>
      </c>
      <c r="O164" s="40">
        <f t="shared" si="33"/>
        <v>282.3</v>
      </c>
      <c r="P164" s="79">
        <f t="shared" si="34"/>
        <v>282.3</v>
      </c>
      <c r="Q164" s="41">
        <f t="shared" si="35"/>
        <v>95.4</v>
      </c>
      <c r="R164" s="42">
        <f t="shared" si="36"/>
        <v>2.8</v>
      </c>
      <c r="S164" s="64">
        <f t="shared" si="37"/>
        <v>19</v>
      </c>
      <c r="T164" s="43">
        <f t="shared" si="38"/>
        <v>399.50000000000006</v>
      </c>
    </row>
    <row r="165" spans="1:20" x14ac:dyDescent="0.2">
      <c r="A165" s="36">
        <v>166</v>
      </c>
      <c r="B165" s="37" t="s">
        <v>30</v>
      </c>
      <c r="C165" s="38">
        <f t="shared" si="28"/>
        <v>664.87</v>
      </c>
      <c r="D165" s="89" t="s">
        <v>30</v>
      </c>
      <c r="E165" s="39">
        <v>23458</v>
      </c>
      <c r="F165" s="71">
        <v>0</v>
      </c>
      <c r="G165" s="40">
        <f t="shared" si="29"/>
        <v>423.4</v>
      </c>
      <c r="H165" s="79">
        <f t="shared" si="30"/>
        <v>423.4</v>
      </c>
      <c r="I165" s="41">
        <f t="shared" si="31"/>
        <v>143.1</v>
      </c>
      <c r="J165" s="42">
        <f t="shared" si="32"/>
        <v>4.2</v>
      </c>
      <c r="K165" s="64">
        <v>28.5</v>
      </c>
      <c r="L165" s="43">
        <f t="shared" si="27"/>
        <v>599.20000000000005</v>
      </c>
      <c r="N165" s="71">
        <v>0</v>
      </c>
      <c r="O165" s="40">
        <f t="shared" si="33"/>
        <v>282.3</v>
      </c>
      <c r="P165" s="79">
        <f t="shared" si="34"/>
        <v>282.3</v>
      </c>
      <c r="Q165" s="41">
        <f t="shared" si="35"/>
        <v>95.4</v>
      </c>
      <c r="R165" s="42">
        <f t="shared" si="36"/>
        <v>2.8</v>
      </c>
      <c r="S165" s="64">
        <f t="shared" si="37"/>
        <v>19</v>
      </c>
      <c r="T165" s="43">
        <f t="shared" si="38"/>
        <v>399.50000000000006</v>
      </c>
    </row>
    <row r="166" spans="1:20" x14ac:dyDescent="0.2">
      <c r="A166" s="36">
        <v>167</v>
      </c>
      <c r="B166" s="37" t="s">
        <v>30</v>
      </c>
      <c r="C166" s="38">
        <f t="shared" si="28"/>
        <v>665.01</v>
      </c>
      <c r="D166" s="89" t="s">
        <v>30</v>
      </c>
      <c r="E166" s="39">
        <v>23458</v>
      </c>
      <c r="F166" s="71">
        <v>0</v>
      </c>
      <c r="G166" s="40">
        <f t="shared" si="29"/>
        <v>423.3</v>
      </c>
      <c r="H166" s="79">
        <f t="shared" si="30"/>
        <v>423.3</v>
      </c>
      <c r="I166" s="41">
        <f t="shared" si="31"/>
        <v>143.1</v>
      </c>
      <c r="J166" s="42">
        <f t="shared" si="32"/>
        <v>4.2</v>
      </c>
      <c r="K166" s="64">
        <v>28.5</v>
      </c>
      <c r="L166" s="43">
        <f t="shared" si="27"/>
        <v>599.1</v>
      </c>
      <c r="N166" s="71">
        <v>0</v>
      </c>
      <c r="O166" s="40">
        <f t="shared" si="33"/>
        <v>282.2</v>
      </c>
      <c r="P166" s="79">
        <f t="shared" si="34"/>
        <v>282.2</v>
      </c>
      <c r="Q166" s="41">
        <f t="shared" si="35"/>
        <v>95.4</v>
      </c>
      <c r="R166" s="42">
        <f t="shared" si="36"/>
        <v>2.8</v>
      </c>
      <c r="S166" s="64">
        <f t="shared" si="37"/>
        <v>19</v>
      </c>
      <c r="T166" s="43">
        <f t="shared" si="38"/>
        <v>399.40000000000003</v>
      </c>
    </row>
    <row r="167" spans="1:20" x14ac:dyDescent="0.2">
      <c r="A167" s="36">
        <v>168</v>
      </c>
      <c r="B167" s="37" t="s">
        <v>30</v>
      </c>
      <c r="C167" s="38">
        <f t="shared" si="28"/>
        <v>665.15</v>
      </c>
      <c r="D167" s="89" t="s">
        <v>30</v>
      </c>
      <c r="E167" s="39">
        <v>23458</v>
      </c>
      <c r="F167" s="71">
        <v>0</v>
      </c>
      <c r="G167" s="40">
        <f t="shared" si="29"/>
        <v>423.2</v>
      </c>
      <c r="H167" s="79">
        <f t="shared" si="30"/>
        <v>423.2</v>
      </c>
      <c r="I167" s="41">
        <f t="shared" si="31"/>
        <v>143</v>
      </c>
      <c r="J167" s="42">
        <f t="shared" si="32"/>
        <v>4.2</v>
      </c>
      <c r="K167" s="64">
        <v>28.5</v>
      </c>
      <c r="L167" s="43">
        <f t="shared" si="27"/>
        <v>598.90000000000009</v>
      </c>
      <c r="N167" s="71">
        <v>0</v>
      </c>
      <c r="O167" s="40">
        <f t="shared" si="33"/>
        <v>282.10000000000002</v>
      </c>
      <c r="P167" s="79">
        <f t="shared" si="34"/>
        <v>282.10000000000002</v>
      </c>
      <c r="Q167" s="41">
        <f t="shared" si="35"/>
        <v>95.3</v>
      </c>
      <c r="R167" s="42">
        <f t="shared" si="36"/>
        <v>2.8</v>
      </c>
      <c r="S167" s="64">
        <f t="shared" si="37"/>
        <v>19</v>
      </c>
      <c r="T167" s="43">
        <f t="shared" si="38"/>
        <v>399.20000000000005</v>
      </c>
    </row>
    <row r="168" spans="1:20" x14ac:dyDescent="0.2">
      <c r="A168" s="36">
        <v>169</v>
      </c>
      <c r="B168" s="37" t="s">
        <v>30</v>
      </c>
      <c r="C168" s="38">
        <f t="shared" si="28"/>
        <v>665.3</v>
      </c>
      <c r="D168" s="89" t="s">
        <v>30</v>
      </c>
      <c r="E168" s="39">
        <v>23458</v>
      </c>
      <c r="F168" s="71">
        <v>0</v>
      </c>
      <c r="G168" s="40">
        <f t="shared" si="29"/>
        <v>423.1</v>
      </c>
      <c r="H168" s="79">
        <f t="shared" si="30"/>
        <v>423.1</v>
      </c>
      <c r="I168" s="41">
        <f t="shared" si="31"/>
        <v>143</v>
      </c>
      <c r="J168" s="42">
        <f t="shared" si="32"/>
        <v>4.2</v>
      </c>
      <c r="K168" s="64">
        <v>28.5</v>
      </c>
      <c r="L168" s="43">
        <f t="shared" si="27"/>
        <v>598.80000000000007</v>
      </c>
      <c r="N168" s="71">
        <v>0</v>
      </c>
      <c r="O168" s="40">
        <f t="shared" si="33"/>
        <v>282.10000000000002</v>
      </c>
      <c r="P168" s="79">
        <f t="shared" si="34"/>
        <v>282.10000000000002</v>
      </c>
      <c r="Q168" s="41">
        <f t="shared" si="35"/>
        <v>95.3</v>
      </c>
      <c r="R168" s="42">
        <f t="shared" si="36"/>
        <v>2.8</v>
      </c>
      <c r="S168" s="64">
        <f t="shared" si="37"/>
        <v>19</v>
      </c>
      <c r="T168" s="43">
        <f t="shared" si="38"/>
        <v>399.20000000000005</v>
      </c>
    </row>
    <row r="169" spans="1:20" x14ac:dyDescent="0.2">
      <c r="A169" s="36">
        <v>170</v>
      </c>
      <c r="B169" s="37" t="s">
        <v>30</v>
      </c>
      <c r="C169" s="38">
        <f t="shared" si="28"/>
        <v>665.44</v>
      </c>
      <c r="D169" s="89" t="s">
        <v>30</v>
      </c>
      <c r="E169" s="39">
        <v>23458</v>
      </c>
      <c r="F169" s="71">
        <v>0</v>
      </c>
      <c r="G169" s="40">
        <f t="shared" si="29"/>
        <v>423</v>
      </c>
      <c r="H169" s="79">
        <f t="shared" si="30"/>
        <v>423</v>
      </c>
      <c r="I169" s="41">
        <f t="shared" si="31"/>
        <v>143</v>
      </c>
      <c r="J169" s="42">
        <f t="shared" si="32"/>
        <v>4.2</v>
      </c>
      <c r="K169" s="64">
        <v>28.5</v>
      </c>
      <c r="L169" s="43">
        <f t="shared" si="27"/>
        <v>598.70000000000005</v>
      </c>
      <c r="N169" s="71">
        <v>0</v>
      </c>
      <c r="O169" s="40">
        <f t="shared" si="33"/>
        <v>282</v>
      </c>
      <c r="P169" s="79">
        <f t="shared" si="34"/>
        <v>282</v>
      </c>
      <c r="Q169" s="41">
        <f t="shared" si="35"/>
        <v>95.3</v>
      </c>
      <c r="R169" s="42">
        <f t="shared" si="36"/>
        <v>2.8</v>
      </c>
      <c r="S169" s="64">
        <f t="shared" si="37"/>
        <v>19</v>
      </c>
      <c r="T169" s="43">
        <f t="shared" si="38"/>
        <v>399.1</v>
      </c>
    </row>
    <row r="170" spans="1:20" x14ac:dyDescent="0.2">
      <c r="A170" s="36">
        <v>171</v>
      </c>
      <c r="B170" s="37" t="s">
        <v>30</v>
      </c>
      <c r="C170" s="38">
        <f t="shared" si="28"/>
        <v>665.58</v>
      </c>
      <c r="D170" s="89" t="s">
        <v>30</v>
      </c>
      <c r="E170" s="39">
        <v>23458</v>
      </c>
      <c r="F170" s="71">
        <v>0</v>
      </c>
      <c r="G170" s="40">
        <f t="shared" si="29"/>
        <v>422.9</v>
      </c>
      <c r="H170" s="79">
        <f t="shared" si="30"/>
        <v>422.9</v>
      </c>
      <c r="I170" s="41">
        <f t="shared" si="31"/>
        <v>142.9</v>
      </c>
      <c r="J170" s="42">
        <f t="shared" si="32"/>
        <v>4.2</v>
      </c>
      <c r="K170" s="64">
        <v>28.5</v>
      </c>
      <c r="L170" s="43">
        <f t="shared" si="27"/>
        <v>598.5</v>
      </c>
      <c r="N170" s="71">
        <v>0</v>
      </c>
      <c r="O170" s="40">
        <f t="shared" si="33"/>
        <v>282</v>
      </c>
      <c r="P170" s="79">
        <f t="shared" si="34"/>
        <v>282</v>
      </c>
      <c r="Q170" s="41">
        <f t="shared" si="35"/>
        <v>95.3</v>
      </c>
      <c r="R170" s="42">
        <f t="shared" si="36"/>
        <v>2.8</v>
      </c>
      <c r="S170" s="64">
        <f t="shared" si="37"/>
        <v>19</v>
      </c>
      <c r="T170" s="43">
        <f t="shared" si="38"/>
        <v>399.1</v>
      </c>
    </row>
    <row r="171" spans="1:20" x14ac:dyDescent="0.2">
      <c r="A171" s="36">
        <v>172</v>
      </c>
      <c r="B171" s="37" t="s">
        <v>30</v>
      </c>
      <c r="C171" s="38">
        <f t="shared" si="28"/>
        <v>665.73</v>
      </c>
      <c r="D171" s="89" t="s">
        <v>30</v>
      </c>
      <c r="E171" s="39">
        <v>23458</v>
      </c>
      <c r="F171" s="71">
        <v>0</v>
      </c>
      <c r="G171" s="40">
        <f t="shared" si="29"/>
        <v>422.8</v>
      </c>
      <c r="H171" s="79">
        <f t="shared" si="30"/>
        <v>422.8</v>
      </c>
      <c r="I171" s="41">
        <f t="shared" si="31"/>
        <v>142.9</v>
      </c>
      <c r="J171" s="42">
        <f t="shared" si="32"/>
        <v>4.2</v>
      </c>
      <c r="K171" s="64">
        <v>28.5</v>
      </c>
      <c r="L171" s="43">
        <f t="shared" si="27"/>
        <v>598.40000000000009</v>
      </c>
      <c r="N171" s="71">
        <v>0</v>
      </c>
      <c r="O171" s="40">
        <f t="shared" si="33"/>
        <v>281.89999999999998</v>
      </c>
      <c r="P171" s="79">
        <f t="shared" si="34"/>
        <v>281.89999999999998</v>
      </c>
      <c r="Q171" s="41">
        <f t="shared" si="35"/>
        <v>95.3</v>
      </c>
      <c r="R171" s="42">
        <f t="shared" si="36"/>
        <v>2.8</v>
      </c>
      <c r="S171" s="64">
        <f t="shared" si="37"/>
        <v>19</v>
      </c>
      <c r="T171" s="43">
        <f t="shared" si="38"/>
        <v>399</v>
      </c>
    </row>
    <row r="172" spans="1:20" x14ac:dyDescent="0.2">
      <c r="A172" s="36">
        <v>173</v>
      </c>
      <c r="B172" s="37" t="s">
        <v>30</v>
      </c>
      <c r="C172" s="38">
        <f t="shared" si="28"/>
        <v>665.87</v>
      </c>
      <c r="D172" s="89" t="s">
        <v>30</v>
      </c>
      <c r="E172" s="39">
        <v>23458</v>
      </c>
      <c r="F172" s="71">
        <v>0</v>
      </c>
      <c r="G172" s="40">
        <f t="shared" si="29"/>
        <v>422.7</v>
      </c>
      <c r="H172" s="79">
        <f t="shared" si="30"/>
        <v>422.7</v>
      </c>
      <c r="I172" s="41">
        <f t="shared" si="31"/>
        <v>142.9</v>
      </c>
      <c r="J172" s="42">
        <f t="shared" si="32"/>
        <v>4.2</v>
      </c>
      <c r="K172" s="64">
        <v>28.5</v>
      </c>
      <c r="L172" s="43">
        <f t="shared" si="27"/>
        <v>598.30000000000007</v>
      </c>
      <c r="N172" s="71">
        <v>0</v>
      </c>
      <c r="O172" s="40">
        <f t="shared" si="33"/>
        <v>281.8</v>
      </c>
      <c r="P172" s="79">
        <f t="shared" si="34"/>
        <v>281.8</v>
      </c>
      <c r="Q172" s="41">
        <f t="shared" si="35"/>
        <v>95.2</v>
      </c>
      <c r="R172" s="42">
        <f t="shared" si="36"/>
        <v>2.8</v>
      </c>
      <c r="S172" s="64">
        <f t="shared" si="37"/>
        <v>19</v>
      </c>
      <c r="T172" s="43">
        <f t="shared" si="38"/>
        <v>398.8</v>
      </c>
    </row>
    <row r="173" spans="1:20" x14ac:dyDescent="0.2">
      <c r="A173" s="36">
        <v>174</v>
      </c>
      <c r="B173" s="37" t="s">
        <v>30</v>
      </c>
      <c r="C173" s="38">
        <f t="shared" si="28"/>
        <v>666.02</v>
      </c>
      <c r="D173" s="89" t="s">
        <v>30</v>
      </c>
      <c r="E173" s="39">
        <v>23458</v>
      </c>
      <c r="F173" s="71">
        <v>0</v>
      </c>
      <c r="G173" s="40">
        <f t="shared" si="29"/>
        <v>422.7</v>
      </c>
      <c r="H173" s="79">
        <f t="shared" si="30"/>
        <v>422.7</v>
      </c>
      <c r="I173" s="41">
        <f t="shared" si="31"/>
        <v>142.9</v>
      </c>
      <c r="J173" s="42">
        <f t="shared" si="32"/>
        <v>4.2</v>
      </c>
      <c r="K173" s="64">
        <v>28.5</v>
      </c>
      <c r="L173" s="43">
        <f t="shared" si="27"/>
        <v>598.30000000000007</v>
      </c>
      <c r="N173" s="71">
        <v>0</v>
      </c>
      <c r="O173" s="40">
        <f t="shared" si="33"/>
        <v>281.8</v>
      </c>
      <c r="P173" s="79">
        <f t="shared" si="34"/>
        <v>281.8</v>
      </c>
      <c r="Q173" s="41">
        <f t="shared" si="35"/>
        <v>95.2</v>
      </c>
      <c r="R173" s="42">
        <f t="shared" si="36"/>
        <v>2.8</v>
      </c>
      <c r="S173" s="64">
        <f t="shared" si="37"/>
        <v>19</v>
      </c>
      <c r="T173" s="43">
        <f t="shared" si="38"/>
        <v>398.8</v>
      </c>
    </row>
    <row r="174" spans="1:20" x14ac:dyDescent="0.2">
      <c r="A174" s="36">
        <v>175</v>
      </c>
      <c r="B174" s="37" t="s">
        <v>30</v>
      </c>
      <c r="C174" s="38">
        <f t="shared" si="28"/>
        <v>666.16</v>
      </c>
      <c r="D174" s="89" t="s">
        <v>30</v>
      </c>
      <c r="E174" s="39">
        <v>23458</v>
      </c>
      <c r="F174" s="71">
        <v>0</v>
      </c>
      <c r="G174" s="40">
        <f t="shared" si="29"/>
        <v>422.6</v>
      </c>
      <c r="H174" s="79">
        <f t="shared" si="30"/>
        <v>422.6</v>
      </c>
      <c r="I174" s="41">
        <f t="shared" si="31"/>
        <v>142.80000000000001</v>
      </c>
      <c r="J174" s="42">
        <f t="shared" si="32"/>
        <v>4.2</v>
      </c>
      <c r="K174" s="64">
        <v>28.5</v>
      </c>
      <c r="L174" s="43">
        <f t="shared" si="27"/>
        <v>598.10000000000014</v>
      </c>
      <c r="N174" s="71">
        <v>0</v>
      </c>
      <c r="O174" s="40">
        <f t="shared" si="33"/>
        <v>281.7</v>
      </c>
      <c r="P174" s="79">
        <f t="shared" si="34"/>
        <v>281.7</v>
      </c>
      <c r="Q174" s="41">
        <f t="shared" si="35"/>
        <v>95.2</v>
      </c>
      <c r="R174" s="42">
        <f t="shared" si="36"/>
        <v>2.8</v>
      </c>
      <c r="S174" s="64">
        <f t="shared" si="37"/>
        <v>19</v>
      </c>
      <c r="T174" s="43">
        <f t="shared" si="38"/>
        <v>398.7</v>
      </c>
    </row>
    <row r="175" spans="1:20" x14ac:dyDescent="0.2">
      <c r="A175" s="36">
        <v>176</v>
      </c>
      <c r="B175" s="37" t="s">
        <v>30</v>
      </c>
      <c r="C175" s="38">
        <f t="shared" si="28"/>
        <v>666.31</v>
      </c>
      <c r="D175" s="89" t="s">
        <v>30</v>
      </c>
      <c r="E175" s="39">
        <v>23458</v>
      </c>
      <c r="F175" s="71">
        <v>0</v>
      </c>
      <c r="G175" s="40">
        <f t="shared" si="29"/>
        <v>422.5</v>
      </c>
      <c r="H175" s="79">
        <f t="shared" si="30"/>
        <v>422.5</v>
      </c>
      <c r="I175" s="41">
        <f t="shared" si="31"/>
        <v>142.80000000000001</v>
      </c>
      <c r="J175" s="42">
        <f t="shared" si="32"/>
        <v>4.2</v>
      </c>
      <c r="K175" s="64">
        <v>28.5</v>
      </c>
      <c r="L175" s="43">
        <f t="shared" si="27"/>
        <v>598</v>
      </c>
      <c r="N175" s="71">
        <v>0</v>
      </c>
      <c r="O175" s="40">
        <f t="shared" si="33"/>
        <v>281.60000000000002</v>
      </c>
      <c r="P175" s="79">
        <f t="shared" si="34"/>
        <v>281.60000000000002</v>
      </c>
      <c r="Q175" s="41">
        <f t="shared" si="35"/>
        <v>95.2</v>
      </c>
      <c r="R175" s="42">
        <f t="shared" si="36"/>
        <v>2.8</v>
      </c>
      <c r="S175" s="64">
        <f t="shared" si="37"/>
        <v>19</v>
      </c>
      <c r="T175" s="43">
        <f t="shared" si="38"/>
        <v>398.6</v>
      </c>
    </row>
    <row r="176" spans="1:20" x14ac:dyDescent="0.2">
      <c r="A176" s="36">
        <v>177</v>
      </c>
      <c r="B176" s="37" t="s">
        <v>30</v>
      </c>
      <c r="C176" s="38">
        <f t="shared" si="28"/>
        <v>666.45</v>
      </c>
      <c r="D176" s="89" t="s">
        <v>30</v>
      </c>
      <c r="E176" s="39">
        <v>23458</v>
      </c>
      <c r="F176" s="71">
        <v>0</v>
      </c>
      <c r="G176" s="40">
        <f t="shared" si="29"/>
        <v>422.4</v>
      </c>
      <c r="H176" s="79">
        <f t="shared" si="30"/>
        <v>422.4</v>
      </c>
      <c r="I176" s="41">
        <f t="shared" si="31"/>
        <v>142.80000000000001</v>
      </c>
      <c r="J176" s="42">
        <f t="shared" si="32"/>
        <v>4.2</v>
      </c>
      <c r="K176" s="64">
        <v>28.5</v>
      </c>
      <c r="L176" s="43">
        <f t="shared" si="27"/>
        <v>597.90000000000009</v>
      </c>
      <c r="N176" s="71">
        <v>0</v>
      </c>
      <c r="O176" s="40">
        <f t="shared" si="33"/>
        <v>281.60000000000002</v>
      </c>
      <c r="P176" s="79">
        <f t="shared" si="34"/>
        <v>281.60000000000002</v>
      </c>
      <c r="Q176" s="41">
        <f t="shared" si="35"/>
        <v>95.2</v>
      </c>
      <c r="R176" s="42">
        <f t="shared" si="36"/>
        <v>2.8</v>
      </c>
      <c r="S176" s="64">
        <f t="shared" si="37"/>
        <v>19</v>
      </c>
      <c r="T176" s="43">
        <f t="shared" si="38"/>
        <v>398.6</v>
      </c>
    </row>
    <row r="177" spans="1:20" x14ac:dyDescent="0.2">
      <c r="A177" s="36">
        <v>178</v>
      </c>
      <c r="B177" s="37" t="s">
        <v>30</v>
      </c>
      <c r="C177" s="38">
        <f t="shared" si="28"/>
        <v>666.6</v>
      </c>
      <c r="D177" s="89" t="s">
        <v>30</v>
      </c>
      <c r="E177" s="39">
        <v>23458</v>
      </c>
      <c r="F177" s="71">
        <v>0</v>
      </c>
      <c r="G177" s="40">
        <f t="shared" si="29"/>
        <v>422.3</v>
      </c>
      <c r="H177" s="79">
        <f t="shared" si="30"/>
        <v>422.3</v>
      </c>
      <c r="I177" s="41">
        <f t="shared" si="31"/>
        <v>142.69999999999999</v>
      </c>
      <c r="J177" s="42">
        <f t="shared" si="32"/>
        <v>4.2</v>
      </c>
      <c r="K177" s="64">
        <v>28.5</v>
      </c>
      <c r="L177" s="43">
        <f t="shared" si="27"/>
        <v>597.70000000000005</v>
      </c>
      <c r="N177" s="71">
        <v>0</v>
      </c>
      <c r="O177" s="40">
        <f t="shared" si="33"/>
        <v>281.5</v>
      </c>
      <c r="P177" s="79">
        <f t="shared" si="34"/>
        <v>281.5</v>
      </c>
      <c r="Q177" s="41">
        <f t="shared" si="35"/>
        <v>95.1</v>
      </c>
      <c r="R177" s="42">
        <f t="shared" si="36"/>
        <v>2.8</v>
      </c>
      <c r="S177" s="64">
        <f t="shared" si="37"/>
        <v>19</v>
      </c>
      <c r="T177" s="43">
        <f t="shared" si="38"/>
        <v>398.40000000000003</v>
      </c>
    </row>
    <row r="178" spans="1:20" x14ac:dyDescent="0.2">
      <c r="A178" s="36">
        <v>179</v>
      </c>
      <c r="B178" s="37" t="s">
        <v>30</v>
      </c>
      <c r="C178" s="38">
        <f t="shared" si="28"/>
        <v>666.75</v>
      </c>
      <c r="D178" s="89" t="s">
        <v>30</v>
      </c>
      <c r="E178" s="39">
        <v>23458</v>
      </c>
      <c r="F178" s="71">
        <v>0</v>
      </c>
      <c r="G178" s="40">
        <f t="shared" si="29"/>
        <v>422.2</v>
      </c>
      <c r="H178" s="79">
        <f t="shared" si="30"/>
        <v>422.2</v>
      </c>
      <c r="I178" s="41">
        <f t="shared" si="31"/>
        <v>142.69999999999999</v>
      </c>
      <c r="J178" s="42">
        <f t="shared" si="32"/>
        <v>4.2</v>
      </c>
      <c r="K178" s="64">
        <v>28.5</v>
      </c>
      <c r="L178" s="43">
        <f t="shared" si="27"/>
        <v>597.6</v>
      </c>
      <c r="N178" s="71">
        <v>0</v>
      </c>
      <c r="O178" s="40">
        <f t="shared" si="33"/>
        <v>281.5</v>
      </c>
      <c r="P178" s="79">
        <f t="shared" si="34"/>
        <v>281.5</v>
      </c>
      <c r="Q178" s="41">
        <f t="shared" si="35"/>
        <v>95.1</v>
      </c>
      <c r="R178" s="42">
        <f t="shared" si="36"/>
        <v>2.8</v>
      </c>
      <c r="S178" s="64">
        <f t="shared" si="37"/>
        <v>19</v>
      </c>
      <c r="T178" s="43">
        <f t="shared" si="38"/>
        <v>398.40000000000003</v>
      </c>
    </row>
    <row r="179" spans="1:20" x14ac:dyDescent="0.2">
      <c r="A179" s="36">
        <v>180</v>
      </c>
      <c r="B179" s="37" t="s">
        <v>30</v>
      </c>
      <c r="C179" s="38">
        <f t="shared" si="28"/>
        <v>666.9</v>
      </c>
      <c r="D179" s="89" t="s">
        <v>30</v>
      </c>
      <c r="E179" s="39">
        <v>23458</v>
      </c>
      <c r="F179" s="71">
        <v>0</v>
      </c>
      <c r="G179" s="40">
        <f t="shared" si="29"/>
        <v>422.1</v>
      </c>
      <c r="H179" s="79">
        <f t="shared" si="30"/>
        <v>422.1</v>
      </c>
      <c r="I179" s="41">
        <f t="shared" si="31"/>
        <v>142.69999999999999</v>
      </c>
      <c r="J179" s="42">
        <f t="shared" si="32"/>
        <v>4.2</v>
      </c>
      <c r="K179" s="64">
        <v>28.5</v>
      </c>
      <c r="L179" s="43">
        <f t="shared" si="27"/>
        <v>597.5</v>
      </c>
      <c r="N179" s="71">
        <v>0</v>
      </c>
      <c r="O179" s="40">
        <f t="shared" si="33"/>
        <v>281.39999999999998</v>
      </c>
      <c r="P179" s="79">
        <f t="shared" si="34"/>
        <v>281.39999999999998</v>
      </c>
      <c r="Q179" s="41">
        <f t="shared" si="35"/>
        <v>95.1</v>
      </c>
      <c r="R179" s="42">
        <f t="shared" si="36"/>
        <v>2.8</v>
      </c>
      <c r="S179" s="64">
        <f t="shared" si="37"/>
        <v>19</v>
      </c>
      <c r="T179" s="43">
        <f t="shared" si="38"/>
        <v>398.3</v>
      </c>
    </row>
    <row r="180" spans="1:20" x14ac:dyDescent="0.2">
      <c r="A180" s="36">
        <v>181</v>
      </c>
      <c r="B180" s="37" t="s">
        <v>30</v>
      </c>
      <c r="C180" s="38">
        <f t="shared" si="28"/>
        <v>667.05</v>
      </c>
      <c r="D180" s="89" t="s">
        <v>30</v>
      </c>
      <c r="E180" s="39">
        <v>23458</v>
      </c>
      <c r="F180" s="71">
        <v>0</v>
      </c>
      <c r="G180" s="40">
        <f t="shared" si="29"/>
        <v>422</v>
      </c>
      <c r="H180" s="79">
        <f t="shared" si="30"/>
        <v>422</v>
      </c>
      <c r="I180" s="41">
        <f t="shared" si="31"/>
        <v>142.6</v>
      </c>
      <c r="J180" s="42">
        <f t="shared" si="32"/>
        <v>4.2</v>
      </c>
      <c r="K180" s="64">
        <v>28.5</v>
      </c>
      <c r="L180" s="43">
        <f t="shared" si="27"/>
        <v>597.30000000000007</v>
      </c>
      <c r="N180" s="71">
        <v>0</v>
      </c>
      <c r="O180" s="40">
        <f t="shared" si="33"/>
        <v>281.3</v>
      </c>
      <c r="P180" s="79">
        <f t="shared" si="34"/>
        <v>281.3</v>
      </c>
      <c r="Q180" s="41">
        <f t="shared" si="35"/>
        <v>95.1</v>
      </c>
      <c r="R180" s="42">
        <f t="shared" si="36"/>
        <v>2.8</v>
      </c>
      <c r="S180" s="64">
        <f t="shared" si="37"/>
        <v>19</v>
      </c>
      <c r="T180" s="43">
        <f t="shared" si="38"/>
        <v>398.2</v>
      </c>
    </row>
    <row r="181" spans="1:20" x14ac:dyDescent="0.2">
      <c r="A181" s="36">
        <v>182</v>
      </c>
      <c r="B181" s="37" t="s">
        <v>30</v>
      </c>
      <c r="C181" s="38">
        <f t="shared" si="28"/>
        <v>667.19</v>
      </c>
      <c r="D181" s="89" t="s">
        <v>30</v>
      </c>
      <c r="E181" s="39">
        <v>23458</v>
      </c>
      <c r="F181" s="71">
        <v>0</v>
      </c>
      <c r="G181" s="40">
        <f t="shared" si="29"/>
        <v>421.9</v>
      </c>
      <c r="H181" s="79">
        <f t="shared" si="30"/>
        <v>421.9</v>
      </c>
      <c r="I181" s="41">
        <f t="shared" si="31"/>
        <v>142.6</v>
      </c>
      <c r="J181" s="42">
        <f t="shared" si="32"/>
        <v>4.2</v>
      </c>
      <c r="K181" s="64">
        <v>28.5</v>
      </c>
      <c r="L181" s="43">
        <f t="shared" si="27"/>
        <v>597.20000000000005</v>
      </c>
      <c r="N181" s="71">
        <v>0</v>
      </c>
      <c r="O181" s="40">
        <f t="shared" si="33"/>
        <v>281.3</v>
      </c>
      <c r="P181" s="79">
        <f t="shared" si="34"/>
        <v>281.3</v>
      </c>
      <c r="Q181" s="41">
        <f t="shared" si="35"/>
        <v>95.1</v>
      </c>
      <c r="R181" s="42">
        <f t="shared" si="36"/>
        <v>2.8</v>
      </c>
      <c r="S181" s="64">
        <f t="shared" si="37"/>
        <v>19</v>
      </c>
      <c r="T181" s="43">
        <f t="shared" si="38"/>
        <v>398.2</v>
      </c>
    </row>
    <row r="182" spans="1:20" x14ac:dyDescent="0.2">
      <c r="A182" s="36">
        <v>183</v>
      </c>
      <c r="B182" s="37" t="s">
        <v>30</v>
      </c>
      <c r="C182" s="38">
        <f t="shared" si="28"/>
        <v>667.34</v>
      </c>
      <c r="D182" s="89" t="s">
        <v>30</v>
      </c>
      <c r="E182" s="39">
        <v>23458</v>
      </c>
      <c r="F182" s="71">
        <v>0</v>
      </c>
      <c r="G182" s="40">
        <f t="shared" si="29"/>
        <v>421.8</v>
      </c>
      <c r="H182" s="79">
        <f t="shared" si="30"/>
        <v>421.8</v>
      </c>
      <c r="I182" s="41">
        <f t="shared" si="31"/>
        <v>142.6</v>
      </c>
      <c r="J182" s="42">
        <f t="shared" si="32"/>
        <v>4.2</v>
      </c>
      <c r="K182" s="64">
        <v>28.5</v>
      </c>
      <c r="L182" s="43">
        <f t="shared" si="27"/>
        <v>597.1</v>
      </c>
      <c r="N182" s="71">
        <v>0</v>
      </c>
      <c r="O182" s="40">
        <f t="shared" si="33"/>
        <v>281.2</v>
      </c>
      <c r="P182" s="79">
        <f t="shared" si="34"/>
        <v>281.2</v>
      </c>
      <c r="Q182" s="41">
        <f t="shared" si="35"/>
        <v>95</v>
      </c>
      <c r="R182" s="42">
        <f t="shared" si="36"/>
        <v>2.8</v>
      </c>
      <c r="S182" s="64">
        <f t="shared" si="37"/>
        <v>19</v>
      </c>
      <c r="T182" s="43">
        <f t="shared" si="38"/>
        <v>398</v>
      </c>
    </row>
    <row r="183" spans="1:20" x14ac:dyDescent="0.2">
      <c r="A183" s="36">
        <v>184</v>
      </c>
      <c r="B183" s="37" t="s">
        <v>30</v>
      </c>
      <c r="C183" s="38">
        <f t="shared" si="28"/>
        <v>667.49</v>
      </c>
      <c r="D183" s="89" t="s">
        <v>30</v>
      </c>
      <c r="E183" s="39">
        <v>23458</v>
      </c>
      <c r="F183" s="71">
        <v>0</v>
      </c>
      <c r="G183" s="40">
        <f t="shared" si="29"/>
        <v>421.7</v>
      </c>
      <c r="H183" s="79">
        <f t="shared" si="30"/>
        <v>421.7</v>
      </c>
      <c r="I183" s="41">
        <f t="shared" si="31"/>
        <v>142.5</v>
      </c>
      <c r="J183" s="42">
        <f t="shared" si="32"/>
        <v>4.2</v>
      </c>
      <c r="K183" s="64">
        <v>28.5</v>
      </c>
      <c r="L183" s="43">
        <f t="shared" si="27"/>
        <v>596.90000000000009</v>
      </c>
      <c r="N183" s="71">
        <v>0</v>
      </c>
      <c r="O183" s="40">
        <f t="shared" si="33"/>
        <v>281.10000000000002</v>
      </c>
      <c r="P183" s="79">
        <f t="shared" si="34"/>
        <v>281.10000000000002</v>
      </c>
      <c r="Q183" s="41">
        <f t="shared" si="35"/>
        <v>95</v>
      </c>
      <c r="R183" s="42">
        <f t="shared" si="36"/>
        <v>2.8</v>
      </c>
      <c r="S183" s="64">
        <f t="shared" si="37"/>
        <v>19</v>
      </c>
      <c r="T183" s="43">
        <f t="shared" si="38"/>
        <v>397.90000000000003</v>
      </c>
    </row>
    <row r="184" spans="1:20" x14ac:dyDescent="0.2">
      <c r="A184" s="36">
        <v>185</v>
      </c>
      <c r="B184" s="37" t="s">
        <v>30</v>
      </c>
      <c r="C184" s="38">
        <f t="shared" si="28"/>
        <v>667.64</v>
      </c>
      <c r="D184" s="89" t="s">
        <v>30</v>
      </c>
      <c r="E184" s="39">
        <v>23458</v>
      </c>
      <c r="F184" s="71">
        <v>0</v>
      </c>
      <c r="G184" s="40">
        <f t="shared" si="29"/>
        <v>421.6</v>
      </c>
      <c r="H184" s="79">
        <f t="shared" si="30"/>
        <v>421.6</v>
      </c>
      <c r="I184" s="41">
        <f t="shared" si="31"/>
        <v>142.5</v>
      </c>
      <c r="J184" s="42">
        <f t="shared" si="32"/>
        <v>4.2</v>
      </c>
      <c r="K184" s="64">
        <v>28.5</v>
      </c>
      <c r="L184" s="43">
        <f t="shared" si="27"/>
        <v>596.80000000000007</v>
      </c>
      <c r="N184" s="71">
        <v>0</v>
      </c>
      <c r="O184" s="40">
        <f t="shared" si="33"/>
        <v>281.10000000000002</v>
      </c>
      <c r="P184" s="79">
        <f t="shared" si="34"/>
        <v>281.10000000000002</v>
      </c>
      <c r="Q184" s="41">
        <f t="shared" si="35"/>
        <v>95</v>
      </c>
      <c r="R184" s="42">
        <f t="shared" si="36"/>
        <v>2.8</v>
      </c>
      <c r="S184" s="64">
        <f t="shared" si="37"/>
        <v>19</v>
      </c>
      <c r="T184" s="43">
        <f t="shared" si="38"/>
        <v>397.90000000000003</v>
      </c>
    </row>
    <row r="185" spans="1:20" x14ac:dyDescent="0.2">
      <c r="A185" s="36">
        <v>186</v>
      </c>
      <c r="B185" s="37" t="s">
        <v>30</v>
      </c>
      <c r="C185" s="38">
        <f t="shared" si="28"/>
        <v>667.8</v>
      </c>
      <c r="D185" s="89" t="s">
        <v>30</v>
      </c>
      <c r="E185" s="39">
        <v>23458</v>
      </c>
      <c r="F185" s="71">
        <v>0</v>
      </c>
      <c r="G185" s="40">
        <f t="shared" si="29"/>
        <v>421.5</v>
      </c>
      <c r="H185" s="79">
        <f t="shared" si="30"/>
        <v>421.5</v>
      </c>
      <c r="I185" s="41">
        <f t="shared" si="31"/>
        <v>142.5</v>
      </c>
      <c r="J185" s="42">
        <f t="shared" si="32"/>
        <v>4.2</v>
      </c>
      <c r="K185" s="64">
        <v>28.5</v>
      </c>
      <c r="L185" s="43">
        <f t="shared" si="27"/>
        <v>596.70000000000005</v>
      </c>
      <c r="N185" s="71">
        <v>0</v>
      </c>
      <c r="O185" s="40">
        <f t="shared" si="33"/>
        <v>281</v>
      </c>
      <c r="P185" s="79">
        <f t="shared" si="34"/>
        <v>281</v>
      </c>
      <c r="Q185" s="41">
        <f t="shared" si="35"/>
        <v>95</v>
      </c>
      <c r="R185" s="42">
        <f t="shared" si="36"/>
        <v>2.8</v>
      </c>
      <c r="S185" s="64">
        <f t="shared" si="37"/>
        <v>19</v>
      </c>
      <c r="T185" s="43">
        <f t="shared" si="38"/>
        <v>397.8</v>
      </c>
    </row>
    <row r="186" spans="1:20" x14ac:dyDescent="0.2">
      <c r="A186" s="36">
        <v>187</v>
      </c>
      <c r="B186" s="37" t="s">
        <v>30</v>
      </c>
      <c r="C186" s="38">
        <f t="shared" si="28"/>
        <v>667.95</v>
      </c>
      <c r="D186" s="89" t="s">
        <v>30</v>
      </c>
      <c r="E186" s="39">
        <v>23458</v>
      </c>
      <c r="F186" s="71">
        <v>0</v>
      </c>
      <c r="G186" s="40">
        <f t="shared" si="29"/>
        <v>421.4</v>
      </c>
      <c r="H186" s="79">
        <f t="shared" si="30"/>
        <v>421.4</v>
      </c>
      <c r="I186" s="41">
        <f t="shared" si="31"/>
        <v>142.4</v>
      </c>
      <c r="J186" s="42">
        <f t="shared" si="32"/>
        <v>4.2</v>
      </c>
      <c r="K186" s="64">
        <v>28.5</v>
      </c>
      <c r="L186" s="43">
        <f t="shared" si="27"/>
        <v>596.5</v>
      </c>
      <c r="N186" s="71">
        <v>0</v>
      </c>
      <c r="O186" s="40">
        <f t="shared" si="33"/>
        <v>281</v>
      </c>
      <c r="P186" s="79">
        <f t="shared" si="34"/>
        <v>281</v>
      </c>
      <c r="Q186" s="41">
        <f t="shared" si="35"/>
        <v>95</v>
      </c>
      <c r="R186" s="42">
        <f t="shared" si="36"/>
        <v>2.8</v>
      </c>
      <c r="S186" s="64">
        <f t="shared" si="37"/>
        <v>19</v>
      </c>
      <c r="T186" s="43">
        <f t="shared" si="38"/>
        <v>397.8</v>
      </c>
    </row>
    <row r="187" spans="1:20" x14ac:dyDescent="0.2">
      <c r="A187" s="36">
        <v>188</v>
      </c>
      <c r="B187" s="37" t="s">
        <v>30</v>
      </c>
      <c r="C187" s="38">
        <f t="shared" si="28"/>
        <v>668.1</v>
      </c>
      <c r="D187" s="89" t="s">
        <v>30</v>
      </c>
      <c r="E187" s="39">
        <v>23458</v>
      </c>
      <c r="F187" s="71">
        <v>0</v>
      </c>
      <c r="G187" s="40">
        <f t="shared" si="29"/>
        <v>421.3</v>
      </c>
      <c r="H187" s="79">
        <f t="shared" si="30"/>
        <v>421.3</v>
      </c>
      <c r="I187" s="41">
        <f t="shared" si="31"/>
        <v>142.4</v>
      </c>
      <c r="J187" s="42">
        <f t="shared" si="32"/>
        <v>4.2</v>
      </c>
      <c r="K187" s="64">
        <v>28.5</v>
      </c>
      <c r="L187" s="43">
        <f t="shared" si="27"/>
        <v>596.40000000000009</v>
      </c>
      <c r="N187" s="71">
        <v>0</v>
      </c>
      <c r="O187" s="40">
        <f t="shared" si="33"/>
        <v>280.89999999999998</v>
      </c>
      <c r="P187" s="79">
        <f t="shared" si="34"/>
        <v>280.89999999999998</v>
      </c>
      <c r="Q187" s="41">
        <f t="shared" si="35"/>
        <v>94.9</v>
      </c>
      <c r="R187" s="42">
        <f t="shared" si="36"/>
        <v>2.8</v>
      </c>
      <c r="S187" s="64">
        <f t="shared" si="37"/>
        <v>19</v>
      </c>
      <c r="T187" s="43">
        <f t="shared" si="38"/>
        <v>397.59999999999997</v>
      </c>
    </row>
    <row r="188" spans="1:20" x14ac:dyDescent="0.2">
      <c r="A188" s="36">
        <v>189</v>
      </c>
      <c r="B188" s="37" t="s">
        <v>30</v>
      </c>
      <c r="C188" s="38">
        <f t="shared" si="28"/>
        <v>668.25</v>
      </c>
      <c r="D188" s="89" t="s">
        <v>30</v>
      </c>
      <c r="E188" s="39">
        <v>23458</v>
      </c>
      <c r="F188" s="71">
        <v>0</v>
      </c>
      <c r="G188" s="40">
        <f t="shared" si="29"/>
        <v>421.2</v>
      </c>
      <c r="H188" s="79">
        <f t="shared" si="30"/>
        <v>421.2</v>
      </c>
      <c r="I188" s="41">
        <f t="shared" si="31"/>
        <v>142.4</v>
      </c>
      <c r="J188" s="42">
        <f t="shared" si="32"/>
        <v>4.2</v>
      </c>
      <c r="K188" s="64">
        <v>28.5</v>
      </c>
      <c r="L188" s="43">
        <f t="shared" si="27"/>
        <v>596.30000000000007</v>
      </c>
      <c r="N188" s="71">
        <v>0</v>
      </c>
      <c r="O188" s="40">
        <f t="shared" si="33"/>
        <v>280.8</v>
      </c>
      <c r="P188" s="79">
        <f t="shared" si="34"/>
        <v>280.8</v>
      </c>
      <c r="Q188" s="41">
        <f t="shared" si="35"/>
        <v>94.9</v>
      </c>
      <c r="R188" s="42">
        <f t="shared" si="36"/>
        <v>2.8</v>
      </c>
      <c r="S188" s="64">
        <f t="shared" si="37"/>
        <v>19</v>
      </c>
      <c r="T188" s="43">
        <f t="shared" si="38"/>
        <v>397.50000000000006</v>
      </c>
    </row>
    <row r="189" spans="1:20" x14ac:dyDescent="0.2">
      <c r="A189" s="36">
        <v>190</v>
      </c>
      <c r="B189" s="37" t="s">
        <v>30</v>
      </c>
      <c r="C189" s="38">
        <f t="shared" si="28"/>
        <v>668.4</v>
      </c>
      <c r="D189" s="89" t="s">
        <v>30</v>
      </c>
      <c r="E189" s="39">
        <v>23458</v>
      </c>
      <c r="F189" s="71">
        <v>0</v>
      </c>
      <c r="G189" s="40">
        <f t="shared" si="29"/>
        <v>421.1</v>
      </c>
      <c r="H189" s="79">
        <f t="shared" si="30"/>
        <v>421.1</v>
      </c>
      <c r="I189" s="41">
        <f t="shared" si="31"/>
        <v>142.30000000000001</v>
      </c>
      <c r="J189" s="42">
        <f t="shared" si="32"/>
        <v>4.2</v>
      </c>
      <c r="K189" s="64">
        <v>28.5</v>
      </c>
      <c r="L189" s="43">
        <f t="shared" si="27"/>
        <v>596.10000000000014</v>
      </c>
      <c r="N189" s="71">
        <v>0</v>
      </c>
      <c r="O189" s="40">
        <f t="shared" si="33"/>
        <v>280.8</v>
      </c>
      <c r="P189" s="79">
        <f t="shared" si="34"/>
        <v>280.8</v>
      </c>
      <c r="Q189" s="41">
        <f t="shared" si="35"/>
        <v>94.9</v>
      </c>
      <c r="R189" s="42">
        <f t="shared" si="36"/>
        <v>2.8</v>
      </c>
      <c r="S189" s="64">
        <f t="shared" si="37"/>
        <v>19</v>
      </c>
      <c r="T189" s="43">
        <f t="shared" si="38"/>
        <v>397.50000000000006</v>
      </c>
    </row>
    <row r="190" spans="1:20" x14ac:dyDescent="0.2">
      <c r="A190" s="36">
        <v>191</v>
      </c>
      <c r="B190" s="37" t="s">
        <v>30</v>
      </c>
      <c r="C190" s="38">
        <f t="shared" si="28"/>
        <v>668.55</v>
      </c>
      <c r="D190" s="89" t="s">
        <v>30</v>
      </c>
      <c r="E190" s="39">
        <v>23458</v>
      </c>
      <c r="F190" s="71">
        <v>0</v>
      </c>
      <c r="G190" s="40">
        <f t="shared" si="29"/>
        <v>421.1</v>
      </c>
      <c r="H190" s="79">
        <f t="shared" si="30"/>
        <v>421.1</v>
      </c>
      <c r="I190" s="41">
        <f t="shared" si="31"/>
        <v>142.30000000000001</v>
      </c>
      <c r="J190" s="42">
        <f t="shared" si="32"/>
        <v>4.2</v>
      </c>
      <c r="K190" s="64">
        <v>28.5</v>
      </c>
      <c r="L190" s="43">
        <f t="shared" si="27"/>
        <v>596.10000000000014</v>
      </c>
      <c r="N190" s="71">
        <v>0</v>
      </c>
      <c r="O190" s="40">
        <f t="shared" si="33"/>
        <v>280.7</v>
      </c>
      <c r="P190" s="79">
        <f t="shared" si="34"/>
        <v>280.7</v>
      </c>
      <c r="Q190" s="41">
        <f t="shared" si="35"/>
        <v>94.9</v>
      </c>
      <c r="R190" s="42">
        <f t="shared" si="36"/>
        <v>2.8</v>
      </c>
      <c r="S190" s="64">
        <f t="shared" si="37"/>
        <v>19</v>
      </c>
      <c r="T190" s="43">
        <f t="shared" si="38"/>
        <v>397.40000000000003</v>
      </c>
    </row>
    <row r="191" spans="1:20" x14ac:dyDescent="0.2">
      <c r="A191" s="36">
        <v>192</v>
      </c>
      <c r="B191" s="37" t="s">
        <v>30</v>
      </c>
      <c r="C191" s="38">
        <f t="shared" si="28"/>
        <v>668.7</v>
      </c>
      <c r="D191" s="89" t="s">
        <v>30</v>
      </c>
      <c r="E191" s="39">
        <v>23458</v>
      </c>
      <c r="F191" s="71">
        <v>0</v>
      </c>
      <c r="G191" s="40">
        <f t="shared" si="29"/>
        <v>421</v>
      </c>
      <c r="H191" s="79">
        <f t="shared" si="30"/>
        <v>421</v>
      </c>
      <c r="I191" s="41">
        <f t="shared" si="31"/>
        <v>142.30000000000001</v>
      </c>
      <c r="J191" s="42">
        <f t="shared" si="32"/>
        <v>4.2</v>
      </c>
      <c r="K191" s="64">
        <v>28.5</v>
      </c>
      <c r="L191" s="43">
        <f t="shared" si="27"/>
        <v>596</v>
      </c>
      <c r="N191" s="71">
        <v>0</v>
      </c>
      <c r="O191" s="40">
        <f t="shared" si="33"/>
        <v>280.60000000000002</v>
      </c>
      <c r="P191" s="79">
        <f t="shared" si="34"/>
        <v>280.60000000000002</v>
      </c>
      <c r="Q191" s="41">
        <f t="shared" si="35"/>
        <v>94.8</v>
      </c>
      <c r="R191" s="42">
        <f t="shared" si="36"/>
        <v>2.8</v>
      </c>
      <c r="S191" s="64">
        <f t="shared" si="37"/>
        <v>19</v>
      </c>
      <c r="T191" s="43">
        <f t="shared" si="38"/>
        <v>397.20000000000005</v>
      </c>
    </row>
    <row r="192" spans="1:20" x14ac:dyDescent="0.2">
      <c r="A192" s="36">
        <v>193</v>
      </c>
      <c r="B192" s="37" t="s">
        <v>30</v>
      </c>
      <c r="C192" s="38">
        <f t="shared" si="28"/>
        <v>668.86</v>
      </c>
      <c r="D192" s="89" t="s">
        <v>30</v>
      </c>
      <c r="E192" s="39">
        <v>23458</v>
      </c>
      <c r="F192" s="71">
        <v>0</v>
      </c>
      <c r="G192" s="40">
        <f t="shared" si="29"/>
        <v>420.9</v>
      </c>
      <c r="H192" s="79">
        <f t="shared" si="30"/>
        <v>420.9</v>
      </c>
      <c r="I192" s="41">
        <f t="shared" si="31"/>
        <v>142.30000000000001</v>
      </c>
      <c r="J192" s="42">
        <f t="shared" si="32"/>
        <v>4.2</v>
      </c>
      <c r="K192" s="64">
        <v>28.5</v>
      </c>
      <c r="L192" s="43">
        <f t="shared" si="27"/>
        <v>595.90000000000009</v>
      </c>
      <c r="N192" s="71">
        <v>0</v>
      </c>
      <c r="O192" s="40">
        <f t="shared" si="33"/>
        <v>280.60000000000002</v>
      </c>
      <c r="P192" s="79">
        <f t="shared" si="34"/>
        <v>280.60000000000002</v>
      </c>
      <c r="Q192" s="41">
        <f t="shared" si="35"/>
        <v>94.8</v>
      </c>
      <c r="R192" s="42">
        <f t="shared" si="36"/>
        <v>2.8</v>
      </c>
      <c r="S192" s="64">
        <f t="shared" si="37"/>
        <v>19</v>
      </c>
      <c r="T192" s="43">
        <f t="shared" si="38"/>
        <v>397.20000000000005</v>
      </c>
    </row>
    <row r="193" spans="1:20" x14ac:dyDescent="0.2">
      <c r="A193" s="36">
        <v>194</v>
      </c>
      <c r="B193" s="37" t="s">
        <v>30</v>
      </c>
      <c r="C193" s="38">
        <f t="shared" si="28"/>
        <v>669.01</v>
      </c>
      <c r="D193" s="89" t="s">
        <v>30</v>
      </c>
      <c r="E193" s="39">
        <v>23458</v>
      </c>
      <c r="F193" s="71">
        <v>0</v>
      </c>
      <c r="G193" s="40">
        <f t="shared" si="29"/>
        <v>420.8</v>
      </c>
      <c r="H193" s="79">
        <f t="shared" si="30"/>
        <v>420.8</v>
      </c>
      <c r="I193" s="41">
        <f t="shared" si="31"/>
        <v>142.19999999999999</v>
      </c>
      <c r="J193" s="42">
        <f t="shared" si="32"/>
        <v>4.2</v>
      </c>
      <c r="K193" s="64">
        <v>28.5</v>
      </c>
      <c r="L193" s="43">
        <f t="shared" si="27"/>
        <v>595.70000000000005</v>
      </c>
      <c r="N193" s="71">
        <v>0</v>
      </c>
      <c r="O193" s="40">
        <f t="shared" si="33"/>
        <v>280.5</v>
      </c>
      <c r="P193" s="79">
        <f t="shared" si="34"/>
        <v>280.5</v>
      </c>
      <c r="Q193" s="41">
        <f t="shared" si="35"/>
        <v>94.8</v>
      </c>
      <c r="R193" s="42">
        <f t="shared" si="36"/>
        <v>2.8</v>
      </c>
      <c r="S193" s="64">
        <f t="shared" si="37"/>
        <v>19</v>
      </c>
      <c r="T193" s="43">
        <f t="shared" si="38"/>
        <v>397.1</v>
      </c>
    </row>
    <row r="194" spans="1:20" x14ac:dyDescent="0.2">
      <c r="A194" s="36">
        <v>195</v>
      </c>
      <c r="B194" s="37" t="s">
        <v>30</v>
      </c>
      <c r="C194" s="38">
        <f t="shared" si="28"/>
        <v>669.16</v>
      </c>
      <c r="D194" s="89" t="s">
        <v>30</v>
      </c>
      <c r="E194" s="39">
        <v>23458</v>
      </c>
      <c r="F194" s="71">
        <v>0</v>
      </c>
      <c r="G194" s="40">
        <f t="shared" si="29"/>
        <v>420.7</v>
      </c>
      <c r="H194" s="79">
        <f t="shared" si="30"/>
        <v>420.7</v>
      </c>
      <c r="I194" s="41">
        <f t="shared" si="31"/>
        <v>142.19999999999999</v>
      </c>
      <c r="J194" s="42">
        <f t="shared" si="32"/>
        <v>4.2</v>
      </c>
      <c r="K194" s="64">
        <v>28.5</v>
      </c>
      <c r="L194" s="43">
        <f t="shared" si="27"/>
        <v>595.6</v>
      </c>
      <c r="N194" s="71">
        <v>0</v>
      </c>
      <c r="O194" s="40">
        <f t="shared" si="33"/>
        <v>280.39999999999998</v>
      </c>
      <c r="P194" s="79">
        <f t="shared" si="34"/>
        <v>280.39999999999998</v>
      </c>
      <c r="Q194" s="41">
        <f t="shared" si="35"/>
        <v>94.8</v>
      </c>
      <c r="R194" s="42">
        <f t="shared" si="36"/>
        <v>2.8</v>
      </c>
      <c r="S194" s="64">
        <f t="shared" si="37"/>
        <v>19</v>
      </c>
      <c r="T194" s="43">
        <f t="shared" si="38"/>
        <v>397</v>
      </c>
    </row>
    <row r="195" spans="1:20" x14ac:dyDescent="0.2">
      <c r="A195" s="36">
        <v>196</v>
      </c>
      <c r="B195" s="37" t="s">
        <v>30</v>
      </c>
      <c r="C195" s="38">
        <f t="shared" si="28"/>
        <v>669.31</v>
      </c>
      <c r="D195" s="89" t="s">
        <v>30</v>
      </c>
      <c r="E195" s="39">
        <v>23458</v>
      </c>
      <c r="F195" s="71">
        <v>0</v>
      </c>
      <c r="G195" s="40">
        <f t="shared" si="29"/>
        <v>420.6</v>
      </c>
      <c r="H195" s="79">
        <f t="shared" si="30"/>
        <v>420.6</v>
      </c>
      <c r="I195" s="41">
        <f t="shared" si="31"/>
        <v>142.19999999999999</v>
      </c>
      <c r="J195" s="42">
        <f t="shared" si="32"/>
        <v>4.2</v>
      </c>
      <c r="K195" s="64">
        <v>28.5</v>
      </c>
      <c r="L195" s="43">
        <f t="shared" si="27"/>
        <v>595.5</v>
      </c>
      <c r="N195" s="71">
        <v>0</v>
      </c>
      <c r="O195" s="40">
        <f t="shared" si="33"/>
        <v>280.39999999999998</v>
      </c>
      <c r="P195" s="79">
        <f t="shared" si="34"/>
        <v>280.39999999999998</v>
      </c>
      <c r="Q195" s="41">
        <f t="shared" si="35"/>
        <v>94.8</v>
      </c>
      <c r="R195" s="42">
        <f t="shared" si="36"/>
        <v>2.8</v>
      </c>
      <c r="S195" s="64">
        <f t="shared" si="37"/>
        <v>19</v>
      </c>
      <c r="T195" s="43">
        <f t="shared" si="38"/>
        <v>397</v>
      </c>
    </row>
    <row r="196" spans="1:20" x14ac:dyDescent="0.2">
      <c r="A196" s="36">
        <v>197</v>
      </c>
      <c r="B196" s="37" t="s">
        <v>30</v>
      </c>
      <c r="C196" s="38">
        <f t="shared" si="28"/>
        <v>669.46</v>
      </c>
      <c r="D196" s="89" t="s">
        <v>30</v>
      </c>
      <c r="E196" s="39">
        <v>23458</v>
      </c>
      <c r="F196" s="71">
        <v>0</v>
      </c>
      <c r="G196" s="40">
        <f t="shared" si="29"/>
        <v>420.5</v>
      </c>
      <c r="H196" s="79">
        <f t="shared" si="30"/>
        <v>420.5</v>
      </c>
      <c r="I196" s="41">
        <f t="shared" si="31"/>
        <v>142.1</v>
      </c>
      <c r="J196" s="42">
        <f t="shared" si="32"/>
        <v>4.2</v>
      </c>
      <c r="K196" s="64">
        <v>28.5</v>
      </c>
      <c r="L196" s="43">
        <f t="shared" si="27"/>
        <v>595.30000000000007</v>
      </c>
      <c r="N196" s="71">
        <v>0</v>
      </c>
      <c r="O196" s="40">
        <f t="shared" si="33"/>
        <v>280.3</v>
      </c>
      <c r="P196" s="79">
        <f t="shared" si="34"/>
        <v>280.3</v>
      </c>
      <c r="Q196" s="41">
        <f t="shared" si="35"/>
        <v>94.7</v>
      </c>
      <c r="R196" s="42">
        <f t="shared" si="36"/>
        <v>2.8</v>
      </c>
      <c r="S196" s="64">
        <f t="shared" si="37"/>
        <v>19</v>
      </c>
      <c r="T196" s="43">
        <f t="shared" si="38"/>
        <v>396.8</v>
      </c>
    </row>
    <row r="197" spans="1:20" x14ac:dyDescent="0.2">
      <c r="A197" s="36">
        <v>198</v>
      </c>
      <c r="B197" s="37" t="s">
        <v>30</v>
      </c>
      <c r="C197" s="38">
        <f t="shared" si="28"/>
        <v>669.62</v>
      </c>
      <c r="D197" s="89" t="s">
        <v>30</v>
      </c>
      <c r="E197" s="39">
        <v>23458</v>
      </c>
      <c r="F197" s="71">
        <v>0</v>
      </c>
      <c r="G197" s="40">
        <f t="shared" si="29"/>
        <v>420.4</v>
      </c>
      <c r="H197" s="79">
        <f t="shared" si="30"/>
        <v>420.4</v>
      </c>
      <c r="I197" s="41">
        <f t="shared" si="31"/>
        <v>142.1</v>
      </c>
      <c r="J197" s="42">
        <f t="shared" si="32"/>
        <v>4.2</v>
      </c>
      <c r="K197" s="64">
        <v>28.5</v>
      </c>
      <c r="L197" s="43">
        <f t="shared" si="27"/>
        <v>595.20000000000005</v>
      </c>
      <c r="N197" s="71">
        <v>0</v>
      </c>
      <c r="O197" s="40">
        <f t="shared" si="33"/>
        <v>280.3</v>
      </c>
      <c r="P197" s="79">
        <f t="shared" si="34"/>
        <v>280.3</v>
      </c>
      <c r="Q197" s="41">
        <f t="shared" si="35"/>
        <v>94.7</v>
      </c>
      <c r="R197" s="42">
        <f t="shared" si="36"/>
        <v>2.8</v>
      </c>
      <c r="S197" s="64">
        <f t="shared" si="37"/>
        <v>19</v>
      </c>
      <c r="T197" s="43">
        <f t="shared" si="38"/>
        <v>396.8</v>
      </c>
    </row>
    <row r="198" spans="1:20" x14ac:dyDescent="0.2">
      <c r="A198" s="36">
        <v>199</v>
      </c>
      <c r="B198" s="37" t="s">
        <v>30</v>
      </c>
      <c r="C198" s="38">
        <f t="shared" si="28"/>
        <v>669.77</v>
      </c>
      <c r="D198" s="89" t="s">
        <v>30</v>
      </c>
      <c r="E198" s="39">
        <v>23458</v>
      </c>
      <c r="F198" s="71">
        <v>0</v>
      </c>
      <c r="G198" s="40">
        <f t="shared" si="29"/>
        <v>420.3</v>
      </c>
      <c r="H198" s="79">
        <f t="shared" si="30"/>
        <v>420.3</v>
      </c>
      <c r="I198" s="41">
        <f t="shared" si="31"/>
        <v>142.1</v>
      </c>
      <c r="J198" s="42">
        <f t="shared" si="32"/>
        <v>4.2</v>
      </c>
      <c r="K198" s="64">
        <v>28.5</v>
      </c>
      <c r="L198" s="43">
        <f t="shared" si="27"/>
        <v>595.1</v>
      </c>
      <c r="N198" s="71">
        <v>0</v>
      </c>
      <c r="O198" s="40">
        <f t="shared" si="33"/>
        <v>280.2</v>
      </c>
      <c r="P198" s="79">
        <f t="shared" si="34"/>
        <v>280.2</v>
      </c>
      <c r="Q198" s="41">
        <f t="shared" si="35"/>
        <v>94.7</v>
      </c>
      <c r="R198" s="42">
        <f t="shared" si="36"/>
        <v>2.8</v>
      </c>
      <c r="S198" s="64">
        <f t="shared" si="37"/>
        <v>19</v>
      </c>
      <c r="T198" s="43">
        <f t="shared" si="38"/>
        <v>396.7</v>
      </c>
    </row>
    <row r="199" spans="1:20" x14ac:dyDescent="0.2">
      <c r="A199" s="36">
        <v>200</v>
      </c>
      <c r="B199" s="37" t="s">
        <v>30</v>
      </c>
      <c r="C199" s="38">
        <f t="shared" si="28"/>
        <v>669.92</v>
      </c>
      <c r="D199" s="89" t="s">
        <v>30</v>
      </c>
      <c r="E199" s="39">
        <v>23458</v>
      </c>
      <c r="F199" s="71">
        <v>0</v>
      </c>
      <c r="G199" s="40">
        <f t="shared" si="29"/>
        <v>420.2</v>
      </c>
      <c r="H199" s="79">
        <f t="shared" si="30"/>
        <v>420.2</v>
      </c>
      <c r="I199" s="41">
        <f t="shared" si="31"/>
        <v>142</v>
      </c>
      <c r="J199" s="42">
        <f t="shared" si="32"/>
        <v>4.2</v>
      </c>
      <c r="K199" s="64">
        <v>28.5</v>
      </c>
      <c r="L199" s="43">
        <f t="shared" si="27"/>
        <v>594.90000000000009</v>
      </c>
      <c r="N199" s="71">
        <v>0</v>
      </c>
      <c r="O199" s="40">
        <f t="shared" si="33"/>
        <v>280.10000000000002</v>
      </c>
      <c r="P199" s="79">
        <f t="shared" si="34"/>
        <v>280.10000000000002</v>
      </c>
      <c r="Q199" s="41">
        <f t="shared" si="35"/>
        <v>94.7</v>
      </c>
      <c r="R199" s="42">
        <f t="shared" si="36"/>
        <v>2.8</v>
      </c>
      <c r="S199" s="64">
        <f t="shared" si="37"/>
        <v>19</v>
      </c>
      <c r="T199" s="43">
        <f t="shared" si="38"/>
        <v>396.6</v>
      </c>
    </row>
    <row r="200" spans="1:20" x14ac:dyDescent="0.2">
      <c r="A200" s="36">
        <v>201</v>
      </c>
      <c r="B200" s="37" t="s">
        <v>30</v>
      </c>
      <c r="C200" s="38">
        <f t="shared" si="28"/>
        <v>670.07</v>
      </c>
      <c r="D200" s="89" t="s">
        <v>30</v>
      </c>
      <c r="E200" s="39">
        <v>23458</v>
      </c>
      <c r="F200" s="71">
        <v>0</v>
      </c>
      <c r="G200" s="40">
        <f t="shared" si="29"/>
        <v>420.1</v>
      </c>
      <c r="H200" s="79">
        <f t="shared" si="30"/>
        <v>420.1</v>
      </c>
      <c r="I200" s="41">
        <f t="shared" si="31"/>
        <v>142</v>
      </c>
      <c r="J200" s="42">
        <f t="shared" si="32"/>
        <v>4.2</v>
      </c>
      <c r="K200" s="64">
        <v>28.5</v>
      </c>
      <c r="L200" s="43">
        <f t="shared" ref="L200:L263" si="39">SUM(H200:K200)</f>
        <v>594.80000000000007</v>
      </c>
      <c r="N200" s="71">
        <v>0</v>
      </c>
      <c r="O200" s="40">
        <f t="shared" si="33"/>
        <v>280.10000000000002</v>
      </c>
      <c r="P200" s="79">
        <f t="shared" si="34"/>
        <v>280.10000000000002</v>
      </c>
      <c r="Q200" s="41">
        <f t="shared" si="35"/>
        <v>94.7</v>
      </c>
      <c r="R200" s="42">
        <f t="shared" si="36"/>
        <v>2.8</v>
      </c>
      <c r="S200" s="64">
        <f t="shared" si="37"/>
        <v>19</v>
      </c>
      <c r="T200" s="43">
        <f t="shared" si="38"/>
        <v>396.6</v>
      </c>
    </row>
    <row r="201" spans="1:20" x14ac:dyDescent="0.2">
      <c r="A201" s="36">
        <v>202</v>
      </c>
      <c r="B201" s="37" t="s">
        <v>30</v>
      </c>
      <c r="C201" s="38">
        <f t="shared" ref="C201:C269" si="40">ROUND(IF(A201&lt;C$287,(C$280+C$281*A201+C$282*A201^2+C$283*A201^3+C$284*A201^4+C$285*A201^5),(C$289+C$290*A201+C$291*A201^2+C$292*A201^3+C$293*A201^4+C$294*A201^5)),2)</f>
        <v>670.22</v>
      </c>
      <c r="D201" s="89" t="s">
        <v>30</v>
      </c>
      <c r="E201" s="39">
        <v>23458</v>
      </c>
      <c r="F201" s="71">
        <v>0</v>
      </c>
      <c r="G201" s="40">
        <f t="shared" si="29"/>
        <v>420</v>
      </c>
      <c r="H201" s="79">
        <f t="shared" si="30"/>
        <v>420</v>
      </c>
      <c r="I201" s="41">
        <f t="shared" si="31"/>
        <v>142</v>
      </c>
      <c r="J201" s="42">
        <f t="shared" si="32"/>
        <v>4.2</v>
      </c>
      <c r="K201" s="64">
        <v>28.5</v>
      </c>
      <c r="L201" s="43">
        <f t="shared" si="39"/>
        <v>594.70000000000005</v>
      </c>
      <c r="N201" s="71">
        <v>0</v>
      </c>
      <c r="O201" s="40">
        <f t="shared" si="33"/>
        <v>280</v>
      </c>
      <c r="P201" s="79">
        <f t="shared" si="34"/>
        <v>280</v>
      </c>
      <c r="Q201" s="41">
        <f t="shared" si="35"/>
        <v>94.6</v>
      </c>
      <c r="R201" s="42">
        <f t="shared" si="36"/>
        <v>2.8</v>
      </c>
      <c r="S201" s="64">
        <f t="shared" si="37"/>
        <v>19</v>
      </c>
      <c r="T201" s="43">
        <f t="shared" si="38"/>
        <v>396.40000000000003</v>
      </c>
    </row>
    <row r="202" spans="1:20" x14ac:dyDescent="0.2">
      <c r="A202" s="36">
        <v>203</v>
      </c>
      <c r="B202" s="37" t="s">
        <v>30</v>
      </c>
      <c r="C202" s="38">
        <f t="shared" si="40"/>
        <v>670.37</v>
      </c>
      <c r="D202" s="89" t="s">
        <v>30</v>
      </c>
      <c r="E202" s="39">
        <v>23458</v>
      </c>
      <c r="F202" s="71">
        <v>0</v>
      </c>
      <c r="G202" s="40">
        <f t="shared" ref="G202:G265" si="41">ROUND(12/C202*E202,1)</f>
        <v>419.9</v>
      </c>
      <c r="H202" s="79">
        <f t="shared" ref="H202:H265" si="42">F202+G202</f>
        <v>419.9</v>
      </c>
      <c r="I202" s="41">
        <f t="shared" ref="I202:I265" si="43">ROUND(H202*0.338,1)</f>
        <v>141.9</v>
      </c>
      <c r="J202" s="42">
        <f t="shared" ref="J202:J265" si="44">ROUND(H202*0.01,1)</f>
        <v>4.2</v>
      </c>
      <c r="K202" s="64">
        <v>28.5</v>
      </c>
      <c r="L202" s="43">
        <f t="shared" si="39"/>
        <v>594.5</v>
      </c>
      <c r="N202" s="71">
        <v>0</v>
      </c>
      <c r="O202" s="40">
        <f t="shared" ref="O202:O265" si="45">ROUND(8/C202*E202,1)</f>
        <v>279.89999999999998</v>
      </c>
      <c r="P202" s="79">
        <f t="shared" ref="P202:P265" si="46">N202+O202</f>
        <v>279.89999999999998</v>
      </c>
      <c r="Q202" s="41">
        <f t="shared" ref="Q202:Q265" si="47">ROUND(P202*0.338,1)</f>
        <v>94.6</v>
      </c>
      <c r="R202" s="42">
        <f t="shared" ref="R202:R265" si="48">ROUND(P202*0.01,1)</f>
        <v>2.8</v>
      </c>
      <c r="S202" s="64">
        <f t="shared" ref="S202:S265" si="49">ROUND(K202*2/3,1)</f>
        <v>19</v>
      </c>
      <c r="T202" s="43">
        <f t="shared" ref="T202:T265" si="50">SUM(P202:S202)</f>
        <v>396.3</v>
      </c>
    </row>
    <row r="203" spans="1:20" x14ac:dyDescent="0.2">
      <c r="A203" s="36">
        <v>204</v>
      </c>
      <c r="B203" s="37" t="s">
        <v>30</v>
      </c>
      <c r="C203" s="38">
        <f t="shared" si="40"/>
        <v>670.52</v>
      </c>
      <c r="D203" s="89" t="s">
        <v>30</v>
      </c>
      <c r="E203" s="39">
        <v>23458</v>
      </c>
      <c r="F203" s="71">
        <v>0</v>
      </c>
      <c r="G203" s="40">
        <f t="shared" si="41"/>
        <v>419.8</v>
      </c>
      <c r="H203" s="79">
        <f t="shared" si="42"/>
        <v>419.8</v>
      </c>
      <c r="I203" s="41">
        <f t="shared" si="43"/>
        <v>141.9</v>
      </c>
      <c r="J203" s="42">
        <f t="shared" si="44"/>
        <v>4.2</v>
      </c>
      <c r="K203" s="64">
        <v>28.5</v>
      </c>
      <c r="L203" s="43">
        <f t="shared" si="39"/>
        <v>594.40000000000009</v>
      </c>
      <c r="N203" s="71">
        <v>0</v>
      </c>
      <c r="O203" s="40">
        <f t="shared" si="45"/>
        <v>279.89999999999998</v>
      </c>
      <c r="P203" s="79">
        <f t="shared" si="46"/>
        <v>279.89999999999998</v>
      </c>
      <c r="Q203" s="41">
        <f t="shared" si="47"/>
        <v>94.6</v>
      </c>
      <c r="R203" s="42">
        <f t="shared" si="48"/>
        <v>2.8</v>
      </c>
      <c r="S203" s="64">
        <f t="shared" si="49"/>
        <v>19</v>
      </c>
      <c r="T203" s="43">
        <f t="shared" si="50"/>
        <v>396.3</v>
      </c>
    </row>
    <row r="204" spans="1:20" x14ac:dyDescent="0.2">
      <c r="A204" s="36">
        <v>205</v>
      </c>
      <c r="B204" s="37" t="s">
        <v>30</v>
      </c>
      <c r="C204" s="38">
        <f t="shared" si="40"/>
        <v>670.67</v>
      </c>
      <c r="D204" s="89" t="s">
        <v>30</v>
      </c>
      <c r="E204" s="39">
        <v>23458</v>
      </c>
      <c r="F204" s="71">
        <v>0</v>
      </c>
      <c r="G204" s="40">
        <f t="shared" si="41"/>
        <v>419.7</v>
      </c>
      <c r="H204" s="79">
        <f t="shared" si="42"/>
        <v>419.7</v>
      </c>
      <c r="I204" s="41">
        <f t="shared" si="43"/>
        <v>141.9</v>
      </c>
      <c r="J204" s="42">
        <f t="shared" si="44"/>
        <v>4.2</v>
      </c>
      <c r="K204" s="64">
        <v>28.5</v>
      </c>
      <c r="L204" s="43">
        <f t="shared" si="39"/>
        <v>594.30000000000007</v>
      </c>
      <c r="N204" s="71">
        <v>0</v>
      </c>
      <c r="O204" s="40">
        <f t="shared" si="45"/>
        <v>279.8</v>
      </c>
      <c r="P204" s="79">
        <f t="shared" si="46"/>
        <v>279.8</v>
      </c>
      <c r="Q204" s="41">
        <f t="shared" si="47"/>
        <v>94.6</v>
      </c>
      <c r="R204" s="42">
        <f t="shared" si="48"/>
        <v>2.8</v>
      </c>
      <c r="S204" s="64">
        <f t="shared" si="49"/>
        <v>19</v>
      </c>
      <c r="T204" s="43">
        <f t="shared" si="50"/>
        <v>396.2</v>
      </c>
    </row>
    <row r="205" spans="1:20" x14ac:dyDescent="0.2">
      <c r="A205" s="36">
        <v>206</v>
      </c>
      <c r="B205" s="37" t="s">
        <v>30</v>
      </c>
      <c r="C205" s="38">
        <f t="shared" si="40"/>
        <v>670.82</v>
      </c>
      <c r="D205" s="89" t="s">
        <v>30</v>
      </c>
      <c r="E205" s="39">
        <v>23458</v>
      </c>
      <c r="F205" s="71">
        <v>0</v>
      </c>
      <c r="G205" s="40">
        <f t="shared" si="41"/>
        <v>419.6</v>
      </c>
      <c r="H205" s="79">
        <f t="shared" si="42"/>
        <v>419.6</v>
      </c>
      <c r="I205" s="41">
        <f t="shared" si="43"/>
        <v>141.80000000000001</v>
      </c>
      <c r="J205" s="42">
        <f t="shared" si="44"/>
        <v>4.2</v>
      </c>
      <c r="K205" s="64">
        <v>28.5</v>
      </c>
      <c r="L205" s="43">
        <f t="shared" si="39"/>
        <v>594.10000000000014</v>
      </c>
      <c r="N205" s="71">
        <v>0</v>
      </c>
      <c r="O205" s="40">
        <f t="shared" si="45"/>
        <v>279.8</v>
      </c>
      <c r="P205" s="79">
        <f t="shared" si="46"/>
        <v>279.8</v>
      </c>
      <c r="Q205" s="41">
        <f t="shared" si="47"/>
        <v>94.6</v>
      </c>
      <c r="R205" s="42">
        <f t="shared" si="48"/>
        <v>2.8</v>
      </c>
      <c r="S205" s="64">
        <f t="shared" si="49"/>
        <v>19</v>
      </c>
      <c r="T205" s="43">
        <f t="shared" si="50"/>
        <v>396.2</v>
      </c>
    </row>
    <row r="206" spans="1:20" x14ac:dyDescent="0.2">
      <c r="A206" s="36">
        <v>207</v>
      </c>
      <c r="B206" s="37" t="s">
        <v>30</v>
      </c>
      <c r="C206" s="38">
        <f t="shared" si="40"/>
        <v>670.97</v>
      </c>
      <c r="D206" s="89" t="s">
        <v>30</v>
      </c>
      <c r="E206" s="39">
        <v>23458</v>
      </c>
      <c r="F206" s="71">
        <v>0</v>
      </c>
      <c r="G206" s="40">
        <f t="shared" si="41"/>
        <v>419.5</v>
      </c>
      <c r="H206" s="79">
        <f t="shared" si="42"/>
        <v>419.5</v>
      </c>
      <c r="I206" s="41">
        <f t="shared" si="43"/>
        <v>141.80000000000001</v>
      </c>
      <c r="J206" s="42">
        <f t="shared" si="44"/>
        <v>4.2</v>
      </c>
      <c r="K206" s="64">
        <v>28.5</v>
      </c>
      <c r="L206" s="43">
        <f t="shared" si="39"/>
        <v>594</v>
      </c>
      <c r="N206" s="71">
        <v>0</v>
      </c>
      <c r="O206" s="40">
        <f t="shared" si="45"/>
        <v>279.7</v>
      </c>
      <c r="P206" s="79">
        <f t="shared" si="46"/>
        <v>279.7</v>
      </c>
      <c r="Q206" s="41">
        <f t="shared" si="47"/>
        <v>94.5</v>
      </c>
      <c r="R206" s="42">
        <f t="shared" si="48"/>
        <v>2.8</v>
      </c>
      <c r="S206" s="64">
        <f t="shared" si="49"/>
        <v>19</v>
      </c>
      <c r="T206" s="43">
        <f t="shared" si="50"/>
        <v>396</v>
      </c>
    </row>
    <row r="207" spans="1:20" x14ac:dyDescent="0.2">
      <c r="A207" s="36">
        <v>208</v>
      </c>
      <c r="B207" s="37" t="s">
        <v>30</v>
      </c>
      <c r="C207" s="38">
        <f t="shared" si="40"/>
        <v>671.11</v>
      </c>
      <c r="D207" s="89" t="s">
        <v>30</v>
      </c>
      <c r="E207" s="39">
        <v>23458</v>
      </c>
      <c r="F207" s="71">
        <v>0</v>
      </c>
      <c r="G207" s="40">
        <f t="shared" si="41"/>
        <v>419.4</v>
      </c>
      <c r="H207" s="79">
        <f t="shared" si="42"/>
        <v>419.4</v>
      </c>
      <c r="I207" s="41">
        <f t="shared" si="43"/>
        <v>141.80000000000001</v>
      </c>
      <c r="J207" s="42">
        <f t="shared" si="44"/>
        <v>4.2</v>
      </c>
      <c r="K207" s="64">
        <v>28.5</v>
      </c>
      <c r="L207" s="43">
        <f t="shared" si="39"/>
        <v>593.90000000000009</v>
      </c>
      <c r="N207" s="71">
        <v>0</v>
      </c>
      <c r="O207" s="40">
        <f t="shared" si="45"/>
        <v>279.60000000000002</v>
      </c>
      <c r="P207" s="79">
        <f t="shared" si="46"/>
        <v>279.60000000000002</v>
      </c>
      <c r="Q207" s="41">
        <f t="shared" si="47"/>
        <v>94.5</v>
      </c>
      <c r="R207" s="42">
        <f t="shared" si="48"/>
        <v>2.8</v>
      </c>
      <c r="S207" s="64">
        <f t="shared" si="49"/>
        <v>19</v>
      </c>
      <c r="T207" s="43">
        <f t="shared" si="50"/>
        <v>395.90000000000003</v>
      </c>
    </row>
    <row r="208" spans="1:20" x14ac:dyDescent="0.2">
      <c r="A208" s="36">
        <v>209</v>
      </c>
      <c r="B208" s="37" t="s">
        <v>30</v>
      </c>
      <c r="C208" s="38">
        <f t="shared" si="40"/>
        <v>671.26</v>
      </c>
      <c r="D208" s="89" t="s">
        <v>30</v>
      </c>
      <c r="E208" s="39">
        <v>23458</v>
      </c>
      <c r="F208" s="71">
        <v>0</v>
      </c>
      <c r="G208" s="40">
        <f t="shared" si="41"/>
        <v>419.4</v>
      </c>
      <c r="H208" s="79">
        <f t="shared" si="42"/>
        <v>419.4</v>
      </c>
      <c r="I208" s="41">
        <f t="shared" si="43"/>
        <v>141.80000000000001</v>
      </c>
      <c r="J208" s="42">
        <f t="shared" si="44"/>
        <v>4.2</v>
      </c>
      <c r="K208" s="64">
        <v>28.5</v>
      </c>
      <c r="L208" s="43">
        <f t="shared" si="39"/>
        <v>593.90000000000009</v>
      </c>
      <c r="N208" s="71">
        <v>0</v>
      </c>
      <c r="O208" s="40">
        <f t="shared" si="45"/>
        <v>279.60000000000002</v>
      </c>
      <c r="P208" s="79">
        <f t="shared" si="46"/>
        <v>279.60000000000002</v>
      </c>
      <c r="Q208" s="41">
        <f t="shared" si="47"/>
        <v>94.5</v>
      </c>
      <c r="R208" s="42">
        <f t="shared" si="48"/>
        <v>2.8</v>
      </c>
      <c r="S208" s="64">
        <f t="shared" si="49"/>
        <v>19</v>
      </c>
      <c r="T208" s="43">
        <f t="shared" si="50"/>
        <v>395.90000000000003</v>
      </c>
    </row>
    <row r="209" spans="1:20" x14ac:dyDescent="0.2">
      <c r="A209" s="36">
        <v>210</v>
      </c>
      <c r="B209" s="37" t="s">
        <v>30</v>
      </c>
      <c r="C209" s="38">
        <f t="shared" si="40"/>
        <v>671.4</v>
      </c>
      <c r="D209" s="89" t="s">
        <v>30</v>
      </c>
      <c r="E209" s="39">
        <v>23458</v>
      </c>
      <c r="F209" s="71">
        <v>0</v>
      </c>
      <c r="G209" s="40">
        <f t="shared" si="41"/>
        <v>419.3</v>
      </c>
      <c r="H209" s="79">
        <f t="shared" si="42"/>
        <v>419.3</v>
      </c>
      <c r="I209" s="41">
        <f t="shared" si="43"/>
        <v>141.69999999999999</v>
      </c>
      <c r="J209" s="42">
        <f t="shared" si="44"/>
        <v>4.2</v>
      </c>
      <c r="K209" s="64">
        <v>28.5</v>
      </c>
      <c r="L209" s="43">
        <f t="shared" si="39"/>
        <v>593.70000000000005</v>
      </c>
      <c r="N209" s="71">
        <v>0</v>
      </c>
      <c r="O209" s="40">
        <f t="shared" si="45"/>
        <v>279.5</v>
      </c>
      <c r="P209" s="79">
        <f t="shared" si="46"/>
        <v>279.5</v>
      </c>
      <c r="Q209" s="41">
        <f t="shared" si="47"/>
        <v>94.5</v>
      </c>
      <c r="R209" s="42">
        <f t="shared" si="48"/>
        <v>2.8</v>
      </c>
      <c r="S209" s="64">
        <f t="shared" si="49"/>
        <v>19</v>
      </c>
      <c r="T209" s="43">
        <f t="shared" si="50"/>
        <v>395.8</v>
      </c>
    </row>
    <row r="210" spans="1:20" x14ac:dyDescent="0.2">
      <c r="A210" s="36">
        <v>211</v>
      </c>
      <c r="B210" s="37" t="s">
        <v>30</v>
      </c>
      <c r="C210" s="38">
        <f t="shared" si="40"/>
        <v>671.55</v>
      </c>
      <c r="D210" s="89" t="s">
        <v>30</v>
      </c>
      <c r="E210" s="39">
        <v>23458</v>
      </c>
      <c r="F210" s="71">
        <v>0</v>
      </c>
      <c r="G210" s="40">
        <f t="shared" si="41"/>
        <v>419.2</v>
      </c>
      <c r="H210" s="79">
        <f t="shared" si="42"/>
        <v>419.2</v>
      </c>
      <c r="I210" s="41">
        <f t="shared" si="43"/>
        <v>141.69999999999999</v>
      </c>
      <c r="J210" s="42">
        <f t="shared" si="44"/>
        <v>4.2</v>
      </c>
      <c r="K210" s="64">
        <v>28.5</v>
      </c>
      <c r="L210" s="43">
        <f t="shared" si="39"/>
        <v>593.6</v>
      </c>
      <c r="N210" s="71">
        <v>0</v>
      </c>
      <c r="O210" s="40">
        <f t="shared" si="45"/>
        <v>279.39999999999998</v>
      </c>
      <c r="P210" s="79">
        <f t="shared" si="46"/>
        <v>279.39999999999998</v>
      </c>
      <c r="Q210" s="41">
        <f t="shared" si="47"/>
        <v>94.4</v>
      </c>
      <c r="R210" s="42">
        <f t="shared" si="48"/>
        <v>2.8</v>
      </c>
      <c r="S210" s="64">
        <f t="shared" si="49"/>
        <v>19</v>
      </c>
      <c r="T210" s="43">
        <f t="shared" si="50"/>
        <v>395.59999999999997</v>
      </c>
    </row>
    <row r="211" spans="1:20" x14ac:dyDescent="0.2">
      <c r="A211" s="36">
        <v>212</v>
      </c>
      <c r="B211" s="37" t="s">
        <v>30</v>
      </c>
      <c r="C211" s="38">
        <f t="shared" si="40"/>
        <v>671.69</v>
      </c>
      <c r="D211" s="89" t="s">
        <v>30</v>
      </c>
      <c r="E211" s="39">
        <v>23458</v>
      </c>
      <c r="F211" s="71">
        <v>0</v>
      </c>
      <c r="G211" s="40">
        <f t="shared" si="41"/>
        <v>419.1</v>
      </c>
      <c r="H211" s="79">
        <f t="shared" si="42"/>
        <v>419.1</v>
      </c>
      <c r="I211" s="41">
        <f t="shared" si="43"/>
        <v>141.69999999999999</v>
      </c>
      <c r="J211" s="42">
        <f t="shared" si="44"/>
        <v>4.2</v>
      </c>
      <c r="K211" s="64">
        <v>28.5</v>
      </c>
      <c r="L211" s="43">
        <f t="shared" si="39"/>
        <v>593.5</v>
      </c>
      <c r="N211" s="71">
        <v>0</v>
      </c>
      <c r="O211" s="40">
        <f t="shared" si="45"/>
        <v>279.39999999999998</v>
      </c>
      <c r="P211" s="79">
        <f t="shared" si="46"/>
        <v>279.39999999999998</v>
      </c>
      <c r="Q211" s="41">
        <f t="shared" si="47"/>
        <v>94.4</v>
      </c>
      <c r="R211" s="42">
        <f t="shared" si="48"/>
        <v>2.8</v>
      </c>
      <c r="S211" s="64">
        <f t="shared" si="49"/>
        <v>19</v>
      </c>
      <c r="T211" s="43">
        <f t="shared" si="50"/>
        <v>395.59999999999997</v>
      </c>
    </row>
    <row r="212" spans="1:20" x14ac:dyDescent="0.2">
      <c r="A212" s="36">
        <v>213</v>
      </c>
      <c r="B212" s="37" t="s">
        <v>30</v>
      </c>
      <c r="C212" s="38">
        <f t="shared" si="40"/>
        <v>671.83</v>
      </c>
      <c r="D212" s="89" t="s">
        <v>30</v>
      </c>
      <c r="E212" s="39">
        <v>23458</v>
      </c>
      <c r="F212" s="71">
        <v>0</v>
      </c>
      <c r="G212" s="40">
        <f t="shared" si="41"/>
        <v>419</v>
      </c>
      <c r="H212" s="79">
        <f t="shared" si="42"/>
        <v>419</v>
      </c>
      <c r="I212" s="41">
        <f t="shared" si="43"/>
        <v>141.6</v>
      </c>
      <c r="J212" s="42">
        <f t="shared" si="44"/>
        <v>4.2</v>
      </c>
      <c r="K212" s="64">
        <v>28.5</v>
      </c>
      <c r="L212" s="43">
        <f t="shared" si="39"/>
        <v>593.30000000000007</v>
      </c>
      <c r="N212" s="71">
        <v>0</v>
      </c>
      <c r="O212" s="40">
        <f t="shared" si="45"/>
        <v>279.3</v>
      </c>
      <c r="P212" s="79">
        <f t="shared" si="46"/>
        <v>279.3</v>
      </c>
      <c r="Q212" s="41">
        <f t="shared" si="47"/>
        <v>94.4</v>
      </c>
      <c r="R212" s="42">
        <f t="shared" si="48"/>
        <v>2.8</v>
      </c>
      <c r="S212" s="64">
        <f t="shared" si="49"/>
        <v>19</v>
      </c>
      <c r="T212" s="43">
        <f t="shared" si="50"/>
        <v>395.50000000000006</v>
      </c>
    </row>
    <row r="213" spans="1:20" x14ac:dyDescent="0.2">
      <c r="A213" s="36">
        <v>214</v>
      </c>
      <c r="B213" s="37" t="s">
        <v>30</v>
      </c>
      <c r="C213" s="38">
        <f t="shared" si="40"/>
        <v>671.97</v>
      </c>
      <c r="D213" s="89" t="s">
        <v>30</v>
      </c>
      <c r="E213" s="39">
        <v>23458</v>
      </c>
      <c r="F213" s="71">
        <v>0</v>
      </c>
      <c r="G213" s="40">
        <f t="shared" si="41"/>
        <v>418.9</v>
      </c>
      <c r="H213" s="79">
        <f t="shared" si="42"/>
        <v>418.9</v>
      </c>
      <c r="I213" s="41">
        <f t="shared" si="43"/>
        <v>141.6</v>
      </c>
      <c r="J213" s="42">
        <f t="shared" si="44"/>
        <v>4.2</v>
      </c>
      <c r="K213" s="64">
        <v>28.5</v>
      </c>
      <c r="L213" s="43">
        <f t="shared" si="39"/>
        <v>593.20000000000005</v>
      </c>
      <c r="N213" s="71">
        <v>0</v>
      </c>
      <c r="O213" s="40">
        <f t="shared" si="45"/>
        <v>279.3</v>
      </c>
      <c r="P213" s="79">
        <f t="shared" si="46"/>
        <v>279.3</v>
      </c>
      <c r="Q213" s="41">
        <f t="shared" si="47"/>
        <v>94.4</v>
      </c>
      <c r="R213" s="42">
        <f t="shared" si="48"/>
        <v>2.8</v>
      </c>
      <c r="S213" s="64">
        <f t="shared" si="49"/>
        <v>19</v>
      </c>
      <c r="T213" s="43">
        <f t="shared" si="50"/>
        <v>395.50000000000006</v>
      </c>
    </row>
    <row r="214" spans="1:20" x14ac:dyDescent="0.2">
      <c r="A214" s="36">
        <v>215</v>
      </c>
      <c r="B214" s="37" t="s">
        <v>30</v>
      </c>
      <c r="C214" s="38">
        <f t="shared" si="40"/>
        <v>672.11</v>
      </c>
      <c r="D214" s="89" t="s">
        <v>30</v>
      </c>
      <c r="E214" s="39">
        <v>23458</v>
      </c>
      <c r="F214" s="71">
        <v>0</v>
      </c>
      <c r="G214" s="40">
        <f t="shared" si="41"/>
        <v>418.8</v>
      </c>
      <c r="H214" s="79">
        <f t="shared" si="42"/>
        <v>418.8</v>
      </c>
      <c r="I214" s="41">
        <f t="shared" si="43"/>
        <v>141.6</v>
      </c>
      <c r="J214" s="42">
        <f t="shared" si="44"/>
        <v>4.2</v>
      </c>
      <c r="K214" s="64">
        <v>28.5</v>
      </c>
      <c r="L214" s="43">
        <f t="shared" si="39"/>
        <v>593.1</v>
      </c>
      <c r="N214" s="71">
        <v>0</v>
      </c>
      <c r="O214" s="40">
        <f t="shared" si="45"/>
        <v>279.2</v>
      </c>
      <c r="P214" s="79">
        <f t="shared" si="46"/>
        <v>279.2</v>
      </c>
      <c r="Q214" s="41">
        <f t="shared" si="47"/>
        <v>94.4</v>
      </c>
      <c r="R214" s="42">
        <f t="shared" si="48"/>
        <v>2.8</v>
      </c>
      <c r="S214" s="64">
        <f t="shared" si="49"/>
        <v>19</v>
      </c>
      <c r="T214" s="43">
        <f t="shared" si="50"/>
        <v>395.40000000000003</v>
      </c>
    </row>
    <row r="215" spans="1:20" x14ac:dyDescent="0.2">
      <c r="A215" s="36">
        <v>216</v>
      </c>
      <c r="B215" s="37" t="s">
        <v>30</v>
      </c>
      <c r="C215" s="38">
        <f t="shared" si="40"/>
        <v>672.25</v>
      </c>
      <c r="D215" s="89" t="s">
        <v>30</v>
      </c>
      <c r="E215" s="39">
        <v>23458</v>
      </c>
      <c r="F215" s="71">
        <v>0</v>
      </c>
      <c r="G215" s="40">
        <f t="shared" si="41"/>
        <v>418.7</v>
      </c>
      <c r="H215" s="79">
        <f t="shared" si="42"/>
        <v>418.7</v>
      </c>
      <c r="I215" s="41">
        <f t="shared" si="43"/>
        <v>141.5</v>
      </c>
      <c r="J215" s="42">
        <f t="shared" si="44"/>
        <v>4.2</v>
      </c>
      <c r="K215" s="64">
        <v>28.5</v>
      </c>
      <c r="L215" s="43">
        <f t="shared" si="39"/>
        <v>592.90000000000009</v>
      </c>
      <c r="N215" s="71">
        <v>0</v>
      </c>
      <c r="O215" s="40">
        <f t="shared" si="45"/>
        <v>279.2</v>
      </c>
      <c r="P215" s="79">
        <f t="shared" si="46"/>
        <v>279.2</v>
      </c>
      <c r="Q215" s="41">
        <f t="shared" si="47"/>
        <v>94.4</v>
      </c>
      <c r="R215" s="42">
        <f t="shared" si="48"/>
        <v>2.8</v>
      </c>
      <c r="S215" s="64">
        <f t="shared" si="49"/>
        <v>19</v>
      </c>
      <c r="T215" s="43">
        <f t="shared" si="50"/>
        <v>395.40000000000003</v>
      </c>
    </row>
    <row r="216" spans="1:20" x14ac:dyDescent="0.2">
      <c r="A216" s="36">
        <v>217</v>
      </c>
      <c r="B216" s="37" t="s">
        <v>30</v>
      </c>
      <c r="C216" s="38">
        <f t="shared" si="40"/>
        <v>672.38</v>
      </c>
      <c r="D216" s="89" t="s">
        <v>30</v>
      </c>
      <c r="E216" s="39">
        <v>23458</v>
      </c>
      <c r="F216" s="71">
        <v>0</v>
      </c>
      <c r="G216" s="40">
        <f t="shared" si="41"/>
        <v>418.7</v>
      </c>
      <c r="H216" s="79">
        <f t="shared" si="42"/>
        <v>418.7</v>
      </c>
      <c r="I216" s="41">
        <f t="shared" si="43"/>
        <v>141.5</v>
      </c>
      <c r="J216" s="42">
        <f t="shared" si="44"/>
        <v>4.2</v>
      </c>
      <c r="K216" s="64">
        <v>28.5</v>
      </c>
      <c r="L216" s="43">
        <f t="shared" si="39"/>
        <v>592.90000000000009</v>
      </c>
      <c r="N216" s="71">
        <v>0</v>
      </c>
      <c r="O216" s="40">
        <f t="shared" si="45"/>
        <v>279.10000000000002</v>
      </c>
      <c r="P216" s="79">
        <f t="shared" si="46"/>
        <v>279.10000000000002</v>
      </c>
      <c r="Q216" s="41">
        <f t="shared" si="47"/>
        <v>94.3</v>
      </c>
      <c r="R216" s="42">
        <f t="shared" si="48"/>
        <v>2.8</v>
      </c>
      <c r="S216" s="64">
        <f t="shared" si="49"/>
        <v>19</v>
      </c>
      <c r="T216" s="43">
        <f t="shared" si="50"/>
        <v>395.20000000000005</v>
      </c>
    </row>
    <row r="217" spans="1:20" x14ac:dyDescent="0.2">
      <c r="A217" s="36">
        <v>218</v>
      </c>
      <c r="B217" s="37" t="s">
        <v>30</v>
      </c>
      <c r="C217" s="38">
        <f t="shared" si="40"/>
        <v>672.52</v>
      </c>
      <c r="D217" s="89" t="s">
        <v>30</v>
      </c>
      <c r="E217" s="39">
        <v>23458</v>
      </c>
      <c r="F217" s="71">
        <v>0</v>
      </c>
      <c r="G217" s="40">
        <f t="shared" si="41"/>
        <v>418.6</v>
      </c>
      <c r="H217" s="79">
        <f t="shared" si="42"/>
        <v>418.6</v>
      </c>
      <c r="I217" s="41">
        <f t="shared" si="43"/>
        <v>141.5</v>
      </c>
      <c r="J217" s="42">
        <f t="shared" si="44"/>
        <v>4.2</v>
      </c>
      <c r="K217" s="64">
        <v>28.5</v>
      </c>
      <c r="L217" s="43">
        <f t="shared" si="39"/>
        <v>592.80000000000007</v>
      </c>
      <c r="N217" s="71">
        <v>0</v>
      </c>
      <c r="O217" s="40">
        <f t="shared" si="45"/>
        <v>279</v>
      </c>
      <c r="P217" s="79">
        <f t="shared" si="46"/>
        <v>279</v>
      </c>
      <c r="Q217" s="41">
        <f t="shared" si="47"/>
        <v>94.3</v>
      </c>
      <c r="R217" s="42">
        <f t="shared" si="48"/>
        <v>2.8</v>
      </c>
      <c r="S217" s="64">
        <f t="shared" si="49"/>
        <v>19</v>
      </c>
      <c r="T217" s="43">
        <f t="shared" si="50"/>
        <v>395.1</v>
      </c>
    </row>
    <row r="218" spans="1:20" x14ac:dyDescent="0.2">
      <c r="A218" s="36">
        <v>219</v>
      </c>
      <c r="B218" s="37" t="s">
        <v>30</v>
      </c>
      <c r="C218" s="38">
        <f t="shared" si="40"/>
        <v>672.65</v>
      </c>
      <c r="D218" s="89" t="s">
        <v>30</v>
      </c>
      <c r="E218" s="39">
        <v>23458</v>
      </c>
      <c r="F218" s="71">
        <v>0</v>
      </c>
      <c r="G218" s="40">
        <f t="shared" si="41"/>
        <v>418.5</v>
      </c>
      <c r="H218" s="79">
        <f t="shared" si="42"/>
        <v>418.5</v>
      </c>
      <c r="I218" s="41">
        <f t="shared" si="43"/>
        <v>141.5</v>
      </c>
      <c r="J218" s="42">
        <f t="shared" si="44"/>
        <v>4.2</v>
      </c>
      <c r="K218" s="64">
        <v>28.5</v>
      </c>
      <c r="L218" s="43">
        <f t="shared" si="39"/>
        <v>592.70000000000005</v>
      </c>
      <c r="N218" s="71">
        <v>0</v>
      </c>
      <c r="O218" s="40">
        <f t="shared" si="45"/>
        <v>279</v>
      </c>
      <c r="P218" s="79">
        <f t="shared" si="46"/>
        <v>279</v>
      </c>
      <c r="Q218" s="41">
        <f t="shared" si="47"/>
        <v>94.3</v>
      </c>
      <c r="R218" s="42">
        <f t="shared" si="48"/>
        <v>2.8</v>
      </c>
      <c r="S218" s="64">
        <f t="shared" si="49"/>
        <v>19</v>
      </c>
      <c r="T218" s="43">
        <f t="shared" si="50"/>
        <v>395.1</v>
      </c>
    </row>
    <row r="219" spans="1:20" x14ac:dyDescent="0.2">
      <c r="A219" s="36">
        <v>220</v>
      </c>
      <c r="B219" s="37" t="s">
        <v>30</v>
      </c>
      <c r="C219" s="38">
        <f t="shared" si="40"/>
        <v>672.78</v>
      </c>
      <c r="D219" s="89" t="s">
        <v>30</v>
      </c>
      <c r="E219" s="39">
        <v>23458</v>
      </c>
      <c r="F219" s="71">
        <v>0</v>
      </c>
      <c r="G219" s="40">
        <f t="shared" si="41"/>
        <v>418.4</v>
      </c>
      <c r="H219" s="79">
        <f t="shared" si="42"/>
        <v>418.4</v>
      </c>
      <c r="I219" s="41">
        <f t="shared" si="43"/>
        <v>141.4</v>
      </c>
      <c r="J219" s="42">
        <f t="shared" si="44"/>
        <v>4.2</v>
      </c>
      <c r="K219" s="64">
        <v>28.5</v>
      </c>
      <c r="L219" s="43">
        <f t="shared" si="39"/>
        <v>592.5</v>
      </c>
      <c r="N219" s="71">
        <v>0</v>
      </c>
      <c r="O219" s="40">
        <f t="shared" si="45"/>
        <v>278.89999999999998</v>
      </c>
      <c r="P219" s="79">
        <f t="shared" si="46"/>
        <v>278.89999999999998</v>
      </c>
      <c r="Q219" s="41">
        <f t="shared" si="47"/>
        <v>94.3</v>
      </c>
      <c r="R219" s="42">
        <f t="shared" si="48"/>
        <v>2.8</v>
      </c>
      <c r="S219" s="64">
        <f t="shared" si="49"/>
        <v>19</v>
      </c>
      <c r="T219" s="43">
        <f t="shared" si="50"/>
        <v>395</v>
      </c>
    </row>
    <row r="220" spans="1:20" x14ac:dyDescent="0.2">
      <c r="A220" s="36">
        <v>221</v>
      </c>
      <c r="B220" s="37" t="s">
        <v>30</v>
      </c>
      <c r="C220" s="38">
        <f t="shared" si="40"/>
        <v>672.91</v>
      </c>
      <c r="D220" s="89" t="s">
        <v>30</v>
      </c>
      <c r="E220" s="39">
        <v>23458</v>
      </c>
      <c r="F220" s="71">
        <v>0</v>
      </c>
      <c r="G220" s="40">
        <f t="shared" si="41"/>
        <v>418.3</v>
      </c>
      <c r="H220" s="79">
        <f t="shared" si="42"/>
        <v>418.3</v>
      </c>
      <c r="I220" s="41">
        <f t="shared" si="43"/>
        <v>141.4</v>
      </c>
      <c r="J220" s="42">
        <f t="shared" si="44"/>
        <v>4.2</v>
      </c>
      <c r="K220" s="64">
        <v>28.5</v>
      </c>
      <c r="L220" s="43">
        <f t="shared" si="39"/>
        <v>592.40000000000009</v>
      </c>
      <c r="N220" s="71">
        <v>0</v>
      </c>
      <c r="O220" s="40">
        <f t="shared" si="45"/>
        <v>278.89999999999998</v>
      </c>
      <c r="P220" s="79">
        <f t="shared" si="46"/>
        <v>278.89999999999998</v>
      </c>
      <c r="Q220" s="41">
        <f t="shared" si="47"/>
        <v>94.3</v>
      </c>
      <c r="R220" s="42">
        <f t="shared" si="48"/>
        <v>2.8</v>
      </c>
      <c r="S220" s="64">
        <f t="shared" si="49"/>
        <v>19</v>
      </c>
      <c r="T220" s="43">
        <f t="shared" si="50"/>
        <v>395</v>
      </c>
    </row>
    <row r="221" spans="1:20" x14ac:dyDescent="0.2">
      <c r="A221" s="36">
        <v>222</v>
      </c>
      <c r="B221" s="37" t="s">
        <v>30</v>
      </c>
      <c r="C221" s="38">
        <f t="shared" si="40"/>
        <v>673.04</v>
      </c>
      <c r="D221" s="89" t="s">
        <v>30</v>
      </c>
      <c r="E221" s="39">
        <v>23458</v>
      </c>
      <c r="F221" s="71">
        <v>0</v>
      </c>
      <c r="G221" s="40">
        <f t="shared" si="41"/>
        <v>418.2</v>
      </c>
      <c r="H221" s="79">
        <f t="shared" si="42"/>
        <v>418.2</v>
      </c>
      <c r="I221" s="41">
        <f t="shared" si="43"/>
        <v>141.4</v>
      </c>
      <c r="J221" s="42">
        <f t="shared" si="44"/>
        <v>4.2</v>
      </c>
      <c r="K221" s="64">
        <v>28.5</v>
      </c>
      <c r="L221" s="43">
        <f t="shared" si="39"/>
        <v>592.30000000000007</v>
      </c>
      <c r="N221" s="71">
        <v>0</v>
      </c>
      <c r="O221" s="40">
        <f t="shared" si="45"/>
        <v>278.8</v>
      </c>
      <c r="P221" s="79">
        <f t="shared" si="46"/>
        <v>278.8</v>
      </c>
      <c r="Q221" s="41">
        <f t="shared" si="47"/>
        <v>94.2</v>
      </c>
      <c r="R221" s="42">
        <f t="shared" si="48"/>
        <v>2.8</v>
      </c>
      <c r="S221" s="64">
        <f t="shared" si="49"/>
        <v>19</v>
      </c>
      <c r="T221" s="43">
        <f t="shared" si="50"/>
        <v>394.8</v>
      </c>
    </row>
    <row r="222" spans="1:20" x14ac:dyDescent="0.2">
      <c r="A222" s="36">
        <v>223</v>
      </c>
      <c r="B222" s="37" t="s">
        <v>30</v>
      </c>
      <c r="C222" s="38">
        <f t="shared" si="40"/>
        <v>673.16</v>
      </c>
      <c r="D222" s="89" t="s">
        <v>30</v>
      </c>
      <c r="E222" s="39">
        <v>23458</v>
      </c>
      <c r="F222" s="71">
        <v>0</v>
      </c>
      <c r="G222" s="40">
        <f t="shared" si="41"/>
        <v>418.2</v>
      </c>
      <c r="H222" s="79">
        <f t="shared" si="42"/>
        <v>418.2</v>
      </c>
      <c r="I222" s="41">
        <f t="shared" si="43"/>
        <v>141.4</v>
      </c>
      <c r="J222" s="42">
        <f t="shared" si="44"/>
        <v>4.2</v>
      </c>
      <c r="K222" s="64">
        <v>28.5</v>
      </c>
      <c r="L222" s="43">
        <f t="shared" si="39"/>
        <v>592.30000000000007</v>
      </c>
      <c r="N222" s="71">
        <v>0</v>
      </c>
      <c r="O222" s="40">
        <f t="shared" si="45"/>
        <v>278.8</v>
      </c>
      <c r="P222" s="79">
        <f t="shared" si="46"/>
        <v>278.8</v>
      </c>
      <c r="Q222" s="41">
        <f t="shared" si="47"/>
        <v>94.2</v>
      </c>
      <c r="R222" s="42">
        <f t="shared" si="48"/>
        <v>2.8</v>
      </c>
      <c r="S222" s="64">
        <f t="shared" si="49"/>
        <v>19</v>
      </c>
      <c r="T222" s="43">
        <f t="shared" si="50"/>
        <v>394.8</v>
      </c>
    </row>
    <row r="223" spans="1:20" x14ac:dyDescent="0.2">
      <c r="A223" s="36">
        <v>224</v>
      </c>
      <c r="B223" s="37" t="s">
        <v>30</v>
      </c>
      <c r="C223" s="38">
        <f t="shared" si="40"/>
        <v>673.28</v>
      </c>
      <c r="D223" s="89" t="s">
        <v>30</v>
      </c>
      <c r="E223" s="39">
        <v>23458</v>
      </c>
      <c r="F223" s="71">
        <v>0</v>
      </c>
      <c r="G223" s="40">
        <f t="shared" si="41"/>
        <v>418.1</v>
      </c>
      <c r="H223" s="79">
        <f t="shared" si="42"/>
        <v>418.1</v>
      </c>
      <c r="I223" s="41">
        <f t="shared" si="43"/>
        <v>141.30000000000001</v>
      </c>
      <c r="J223" s="42">
        <f t="shared" si="44"/>
        <v>4.2</v>
      </c>
      <c r="K223" s="64">
        <v>28.5</v>
      </c>
      <c r="L223" s="43">
        <f t="shared" si="39"/>
        <v>592.10000000000014</v>
      </c>
      <c r="N223" s="71">
        <v>0</v>
      </c>
      <c r="O223" s="40">
        <f t="shared" si="45"/>
        <v>278.7</v>
      </c>
      <c r="P223" s="79">
        <f t="shared" si="46"/>
        <v>278.7</v>
      </c>
      <c r="Q223" s="41">
        <f t="shared" si="47"/>
        <v>94.2</v>
      </c>
      <c r="R223" s="42">
        <f t="shared" si="48"/>
        <v>2.8</v>
      </c>
      <c r="S223" s="64">
        <f t="shared" si="49"/>
        <v>19</v>
      </c>
      <c r="T223" s="43">
        <f t="shared" si="50"/>
        <v>394.7</v>
      </c>
    </row>
    <row r="224" spans="1:20" x14ac:dyDescent="0.2">
      <c r="A224" s="36">
        <v>225</v>
      </c>
      <c r="B224" s="37" t="s">
        <v>30</v>
      </c>
      <c r="C224" s="38">
        <f t="shared" si="40"/>
        <v>673.4</v>
      </c>
      <c r="D224" s="89" t="s">
        <v>30</v>
      </c>
      <c r="E224" s="39">
        <v>23458</v>
      </c>
      <c r="F224" s="71">
        <v>0</v>
      </c>
      <c r="G224" s="40">
        <f t="shared" si="41"/>
        <v>418</v>
      </c>
      <c r="H224" s="79">
        <f t="shared" si="42"/>
        <v>418</v>
      </c>
      <c r="I224" s="41">
        <f t="shared" si="43"/>
        <v>141.30000000000001</v>
      </c>
      <c r="J224" s="42">
        <f t="shared" si="44"/>
        <v>4.2</v>
      </c>
      <c r="K224" s="64">
        <v>28.5</v>
      </c>
      <c r="L224" s="43">
        <f t="shared" si="39"/>
        <v>592</v>
      </c>
      <c r="N224" s="71">
        <v>0</v>
      </c>
      <c r="O224" s="40">
        <f t="shared" si="45"/>
        <v>278.7</v>
      </c>
      <c r="P224" s="79">
        <f t="shared" si="46"/>
        <v>278.7</v>
      </c>
      <c r="Q224" s="41">
        <f t="shared" si="47"/>
        <v>94.2</v>
      </c>
      <c r="R224" s="42">
        <f t="shared" si="48"/>
        <v>2.8</v>
      </c>
      <c r="S224" s="64">
        <f t="shared" si="49"/>
        <v>19</v>
      </c>
      <c r="T224" s="43">
        <f t="shared" si="50"/>
        <v>394.7</v>
      </c>
    </row>
    <row r="225" spans="1:20" x14ac:dyDescent="0.2">
      <c r="A225" s="36">
        <v>226</v>
      </c>
      <c r="B225" s="37" t="s">
        <v>30</v>
      </c>
      <c r="C225" s="38">
        <f t="shared" si="40"/>
        <v>673.52</v>
      </c>
      <c r="D225" s="89" t="s">
        <v>30</v>
      </c>
      <c r="E225" s="39">
        <v>23458</v>
      </c>
      <c r="F225" s="71">
        <v>0</v>
      </c>
      <c r="G225" s="40">
        <f t="shared" si="41"/>
        <v>417.9</v>
      </c>
      <c r="H225" s="79">
        <f t="shared" si="42"/>
        <v>417.9</v>
      </c>
      <c r="I225" s="41">
        <f t="shared" si="43"/>
        <v>141.30000000000001</v>
      </c>
      <c r="J225" s="42">
        <f t="shared" si="44"/>
        <v>4.2</v>
      </c>
      <c r="K225" s="64">
        <v>28.5</v>
      </c>
      <c r="L225" s="43">
        <f t="shared" si="39"/>
        <v>591.90000000000009</v>
      </c>
      <c r="N225" s="71">
        <v>0</v>
      </c>
      <c r="O225" s="40">
        <f t="shared" si="45"/>
        <v>278.60000000000002</v>
      </c>
      <c r="P225" s="79">
        <f t="shared" si="46"/>
        <v>278.60000000000002</v>
      </c>
      <c r="Q225" s="41">
        <f t="shared" si="47"/>
        <v>94.2</v>
      </c>
      <c r="R225" s="42">
        <f t="shared" si="48"/>
        <v>2.8</v>
      </c>
      <c r="S225" s="64">
        <f t="shared" si="49"/>
        <v>19</v>
      </c>
      <c r="T225" s="43">
        <f t="shared" si="50"/>
        <v>394.6</v>
      </c>
    </row>
    <row r="226" spans="1:20" x14ac:dyDescent="0.2">
      <c r="A226" s="36">
        <v>227</v>
      </c>
      <c r="B226" s="37" t="s">
        <v>30</v>
      </c>
      <c r="C226" s="38">
        <f t="shared" si="40"/>
        <v>673.64</v>
      </c>
      <c r="D226" s="89" t="s">
        <v>30</v>
      </c>
      <c r="E226" s="39">
        <v>23458</v>
      </c>
      <c r="F226" s="71">
        <v>0</v>
      </c>
      <c r="G226" s="40">
        <f t="shared" si="41"/>
        <v>417.9</v>
      </c>
      <c r="H226" s="79">
        <f t="shared" si="42"/>
        <v>417.9</v>
      </c>
      <c r="I226" s="41">
        <f t="shared" si="43"/>
        <v>141.30000000000001</v>
      </c>
      <c r="J226" s="42">
        <f t="shared" si="44"/>
        <v>4.2</v>
      </c>
      <c r="K226" s="64">
        <v>28.5</v>
      </c>
      <c r="L226" s="43">
        <f t="shared" si="39"/>
        <v>591.90000000000009</v>
      </c>
      <c r="N226" s="71">
        <v>0</v>
      </c>
      <c r="O226" s="40">
        <f t="shared" si="45"/>
        <v>278.60000000000002</v>
      </c>
      <c r="P226" s="79">
        <f t="shared" si="46"/>
        <v>278.60000000000002</v>
      </c>
      <c r="Q226" s="41">
        <f t="shared" si="47"/>
        <v>94.2</v>
      </c>
      <c r="R226" s="42">
        <f t="shared" si="48"/>
        <v>2.8</v>
      </c>
      <c r="S226" s="64">
        <f t="shared" si="49"/>
        <v>19</v>
      </c>
      <c r="T226" s="43">
        <f t="shared" si="50"/>
        <v>394.6</v>
      </c>
    </row>
    <row r="227" spans="1:20" x14ac:dyDescent="0.2">
      <c r="A227" s="36">
        <v>228</v>
      </c>
      <c r="B227" s="37" t="s">
        <v>30</v>
      </c>
      <c r="C227" s="38">
        <f t="shared" si="40"/>
        <v>673.75</v>
      </c>
      <c r="D227" s="89" t="s">
        <v>30</v>
      </c>
      <c r="E227" s="39">
        <v>23458</v>
      </c>
      <c r="F227" s="71">
        <v>0</v>
      </c>
      <c r="G227" s="40">
        <f t="shared" si="41"/>
        <v>417.8</v>
      </c>
      <c r="H227" s="79">
        <f t="shared" si="42"/>
        <v>417.8</v>
      </c>
      <c r="I227" s="41">
        <f t="shared" si="43"/>
        <v>141.19999999999999</v>
      </c>
      <c r="J227" s="42">
        <f t="shared" si="44"/>
        <v>4.2</v>
      </c>
      <c r="K227" s="64">
        <v>28.5</v>
      </c>
      <c r="L227" s="43">
        <f t="shared" si="39"/>
        <v>591.70000000000005</v>
      </c>
      <c r="N227" s="71">
        <v>0</v>
      </c>
      <c r="O227" s="40">
        <f t="shared" si="45"/>
        <v>278.5</v>
      </c>
      <c r="P227" s="79">
        <f t="shared" si="46"/>
        <v>278.5</v>
      </c>
      <c r="Q227" s="41">
        <f t="shared" si="47"/>
        <v>94.1</v>
      </c>
      <c r="R227" s="42">
        <f t="shared" si="48"/>
        <v>2.8</v>
      </c>
      <c r="S227" s="64">
        <f t="shared" si="49"/>
        <v>19</v>
      </c>
      <c r="T227" s="43">
        <f t="shared" si="50"/>
        <v>394.40000000000003</v>
      </c>
    </row>
    <row r="228" spans="1:20" x14ac:dyDescent="0.2">
      <c r="A228" s="36">
        <v>229</v>
      </c>
      <c r="B228" s="37" t="s">
        <v>30</v>
      </c>
      <c r="C228" s="38">
        <f t="shared" si="40"/>
        <v>673.86</v>
      </c>
      <c r="D228" s="89" t="s">
        <v>30</v>
      </c>
      <c r="E228" s="39">
        <v>23458</v>
      </c>
      <c r="F228" s="71">
        <v>0</v>
      </c>
      <c r="G228" s="40">
        <f t="shared" si="41"/>
        <v>417.7</v>
      </c>
      <c r="H228" s="79">
        <f t="shared" si="42"/>
        <v>417.7</v>
      </c>
      <c r="I228" s="41">
        <f t="shared" si="43"/>
        <v>141.19999999999999</v>
      </c>
      <c r="J228" s="42">
        <f t="shared" si="44"/>
        <v>4.2</v>
      </c>
      <c r="K228" s="64">
        <v>28.5</v>
      </c>
      <c r="L228" s="43">
        <f t="shared" si="39"/>
        <v>591.6</v>
      </c>
      <c r="N228" s="71">
        <v>0</v>
      </c>
      <c r="O228" s="40">
        <f t="shared" si="45"/>
        <v>278.5</v>
      </c>
      <c r="P228" s="79">
        <f t="shared" si="46"/>
        <v>278.5</v>
      </c>
      <c r="Q228" s="41">
        <f t="shared" si="47"/>
        <v>94.1</v>
      </c>
      <c r="R228" s="42">
        <f t="shared" si="48"/>
        <v>2.8</v>
      </c>
      <c r="S228" s="64">
        <f t="shared" si="49"/>
        <v>19</v>
      </c>
      <c r="T228" s="43">
        <f t="shared" si="50"/>
        <v>394.40000000000003</v>
      </c>
    </row>
    <row r="229" spans="1:20" x14ac:dyDescent="0.2">
      <c r="A229" s="36">
        <v>230</v>
      </c>
      <c r="B229" s="37" t="s">
        <v>30</v>
      </c>
      <c r="C229" s="38">
        <f t="shared" si="40"/>
        <v>673.97</v>
      </c>
      <c r="D229" s="89" t="s">
        <v>30</v>
      </c>
      <c r="E229" s="39">
        <v>23458</v>
      </c>
      <c r="F229" s="71">
        <v>0</v>
      </c>
      <c r="G229" s="40">
        <f t="shared" si="41"/>
        <v>417.7</v>
      </c>
      <c r="H229" s="79">
        <f t="shared" si="42"/>
        <v>417.7</v>
      </c>
      <c r="I229" s="41">
        <f t="shared" si="43"/>
        <v>141.19999999999999</v>
      </c>
      <c r="J229" s="42">
        <f t="shared" si="44"/>
        <v>4.2</v>
      </c>
      <c r="K229" s="64">
        <v>28.5</v>
      </c>
      <c r="L229" s="43">
        <f t="shared" si="39"/>
        <v>591.6</v>
      </c>
      <c r="N229" s="71">
        <v>0</v>
      </c>
      <c r="O229" s="40">
        <f t="shared" si="45"/>
        <v>278.39999999999998</v>
      </c>
      <c r="P229" s="79">
        <f t="shared" si="46"/>
        <v>278.39999999999998</v>
      </c>
      <c r="Q229" s="41">
        <f t="shared" si="47"/>
        <v>94.1</v>
      </c>
      <c r="R229" s="42">
        <f t="shared" si="48"/>
        <v>2.8</v>
      </c>
      <c r="S229" s="64">
        <f t="shared" si="49"/>
        <v>19</v>
      </c>
      <c r="T229" s="43">
        <f t="shared" si="50"/>
        <v>394.3</v>
      </c>
    </row>
    <row r="230" spans="1:20" x14ac:dyDescent="0.2">
      <c r="A230" s="36">
        <v>231</v>
      </c>
      <c r="B230" s="37" t="s">
        <v>30</v>
      </c>
      <c r="C230" s="38">
        <f t="shared" si="40"/>
        <v>674.07</v>
      </c>
      <c r="D230" s="89" t="s">
        <v>30</v>
      </c>
      <c r="E230" s="39">
        <v>23458</v>
      </c>
      <c r="F230" s="71">
        <v>0</v>
      </c>
      <c r="G230" s="40">
        <f t="shared" si="41"/>
        <v>417.6</v>
      </c>
      <c r="H230" s="79">
        <f t="shared" si="42"/>
        <v>417.6</v>
      </c>
      <c r="I230" s="41">
        <f t="shared" si="43"/>
        <v>141.1</v>
      </c>
      <c r="J230" s="42">
        <f t="shared" si="44"/>
        <v>4.2</v>
      </c>
      <c r="K230" s="64">
        <v>28.5</v>
      </c>
      <c r="L230" s="43">
        <f t="shared" si="39"/>
        <v>591.40000000000009</v>
      </c>
      <c r="N230" s="71">
        <v>0</v>
      </c>
      <c r="O230" s="40">
        <f t="shared" si="45"/>
        <v>278.39999999999998</v>
      </c>
      <c r="P230" s="79">
        <f t="shared" si="46"/>
        <v>278.39999999999998</v>
      </c>
      <c r="Q230" s="41">
        <f t="shared" si="47"/>
        <v>94.1</v>
      </c>
      <c r="R230" s="42">
        <f t="shared" si="48"/>
        <v>2.8</v>
      </c>
      <c r="S230" s="64">
        <f t="shared" si="49"/>
        <v>19</v>
      </c>
      <c r="T230" s="43">
        <f t="shared" si="50"/>
        <v>394.3</v>
      </c>
    </row>
    <row r="231" spans="1:20" x14ac:dyDescent="0.2">
      <c r="A231" s="36">
        <v>232</v>
      </c>
      <c r="B231" s="37" t="s">
        <v>30</v>
      </c>
      <c r="C231" s="38">
        <f t="shared" si="40"/>
        <v>674.17</v>
      </c>
      <c r="D231" s="89" t="s">
        <v>30</v>
      </c>
      <c r="E231" s="39">
        <v>23458</v>
      </c>
      <c r="F231" s="71">
        <v>0</v>
      </c>
      <c r="G231" s="40">
        <f t="shared" si="41"/>
        <v>417.5</v>
      </c>
      <c r="H231" s="79">
        <f t="shared" si="42"/>
        <v>417.5</v>
      </c>
      <c r="I231" s="41">
        <f t="shared" si="43"/>
        <v>141.1</v>
      </c>
      <c r="J231" s="42">
        <f t="shared" si="44"/>
        <v>4.2</v>
      </c>
      <c r="K231" s="64">
        <v>28.5</v>
      </c>
      <c r="L231" s="43">
        <f t="shared" si="39"/>
        <v>591.30000000000007</v>
      </c>
      <c r="N231" s="71">
        <v>0</v>
      </c>
      <c r="O231" s="40">
        <f t="shared" si="45"/>
        <v>278.39999999999998</v>
      </c>
      <c r="P231" s="79">
        <f t="shared" si="46"/>
        <v>278.39999999999998</v>
      </c>
      <c r="Q231" s="41">
        <f t="shared" si="47"/>
        <v>94.1</v>
      </c>
      <c r="R231" s="42">
        <f t="shared" si="48"/>
        <v>2.8</v>
      </c>
      <c r="S231" s="64">
        <f t="shared" si="49"/>
        <v>19</v>
      </c>
      <c r="T231" s="43">
        <f t="shared" si="50"/>
        <v>394.3</v>
      </c>
    </row>
    <row r="232" spans="1:20" x14ac:dyDescent="0.2">
      <c r="A232" s="36">
        <v>233</v>
      </c>
      <c r="B232" s="37" t="s">
        <v>30</v>
      </c>
      <c r="C232" s="38">
        <f t="shared" si="40"/>
        <v>674.27</v>
      </c>
      <c r="D232" s="89" t="s">
        <v>30</v>
      </c>
      <c r="E232" s="39">
        <v>23458</v>
      </c>
      <c r="F232" s="71">
        <v>0</v>
      </c>
      <c r="G232" s="40">
        <f t="shared" si="41"/>
        <v>417.5</v>
      </c>
      <c r="H232" s="79">
        <f t="shared" si="42"/>
        <v>417.5</v>
      </c>
      <c r="I232" s="41">
        <f t="shared" si="43"/>
        <v>141.1</v>
      </c>
      <c r="J232" s="42">
        <f t="shared" si="44"/>
        <v>4.2</v>
      </c>
      <c r="K232" s="64">
        <v>28.5</v>
      </c>
      <c r="L232" s="43">
        <f t="shared" si="39"/>
        <v>591.30000000000007</v>
      </c>
      <c r="N232" s="71">
        <v>0</v>
      </c>
      <c r="O232" s="40">
        <f t="shared" si="45"/>
        <v>278.3</v>
      </c>
      <c r="P232" s="79">
        <f t="shared" si="46"/>
        <v>278.3</v>
      </c>
      <c r="Q232" s="41">
        <f t="shared" si="47"/>
        <v>94.1</v>
      </c>
      <c r="R232" s="42">
        <f t="shared" si="48"/>
        <v>2.8</v>
      </c>
      <c r="S232" s="64">
        <f t="shared" si="49"/>
        <v>19</v>
      </c>
      <c r="T232" s="43">
        <f t="shared" si="50"/>
        <v>394.2</v>
      </c>
    </row>
    <row r="233" spans="1:20" x14ac:dyDescent="0.2">
      <c r="A233" s="36">
        <v>234</v>
      </c>
      <c r="B233" s="37" t="s">
        <v>30</v>
      </c>
      <c r="C233" s="38">
        <f t="shared" si="40"/>
        <v>674.36</v>
      </c>
      <c r="D233" s="89" t="s">
        <v>30</v>
      </c>
      <c r="E233" s="39">
        <v>23458</v>
      </c>
      <c r="F233" s="71">
        <v>0</v>
      </c>
      <c r="G233" s="40">
        <f t="shared" si="41"/>
        <v>417.4</v>
      </c>
      <c r="H233" s="79">
        <f t="shared" si="42"/>
        <v>417.4</v>
      </c>
      <c r="I233" s="41">
        <f t="shared" si="43"/>
        <v>141.1</v>
      </c>
      <c r="J233" s="42">
        <f t="shared" si="44"/>
        <v>4.2</v>
      </c>
      <c r="K233" s="64">
        <v>28.5</v>
      </c>
      <c r="L233" s="43">
        <f t="shared" si="39"/>
        <v>591.20000000000005</v>
      </c>
      <c r="N233" s="71">
        <v>0</v>
      </c>
      <c r="O233" s="40">
        <f t="shared" si="45"/>
        <v>278.3</v>
      </c>
      <c r="P233" s="79">
        <f t="shared" si="46"/>
        <v>278.3</v>
      </c>
      <c r="Q233" s="41">
        <f t="shared" si="47"/>
        <v>94.1</v>
      </c>
      <c r="R233" s="42">
        <f t="shared" si="48"/>
        <v>2.8</v>
      </c>
      <c r="S233" s="64">
        <f t="shared" si="49"/>
        <v>19</v>
      </c>
      <c r="T233" s="43">
        <f t="shared" si="50"/>
        <v>394.2</v>
      </c>
    </row>
    <row r="234" spans="1:20" x14ac:dyDescent="0.2">
      <c r="A234" s="36">
        <v>235</v>
      </c>
      <c r="B234" s="37" t="s">
        <v>30</v>
      </c>
      <c r="C234" s="38">
        <f t="shared" si="40"/>
        <v>674.45</v>
      </c>
      <c r="D234" s="89" t="s">
        <v>30</v>
      </c>
      <c r="E234" s="39">
        <v>23458</v>
      </c>
      <c r="F234" s="71">
        <v>0</v>
      </c>
      <c r="G234" s="40">
        <f t="shared" si="41"/>
        <v>417.4</v>
      </c>
      <c r="H234" s="79">
        <f t="shared" si="42"/>
        <v>417.4</v>
      </c>
      <c r="I234" s="41">
        <f t="shared" si="43"/>
        <v>141.1</v>
      </c>
      <c r="J234" s="42">
        <f t="shared" si="44"/>
        <v>4.2</v>
      </c>
      <c r="K234" s="64">
        <v>28.5</v>
      </c>
      <c r="L234" s="43">
        <f t="shared" si="39"/>
        <v>591.20000000000005</v>
      </c>
      <c r="N234" s="71">
        <v>0</v>
      </c>
      <c r="O234" s="40">
        <f t="shared" si="45"/>
        <v>278.2</v>
      </c>
      <c r="P234" s="79">
        <f t="shared" si="46"/>
        <v>278.2</v>
      </c>
      <c r="Q234" s="41">
        <f t="shared" si="47"/>
        <v>94</v>
      </c>
      <c r="R234" s="42">
        <f t="shared" si="48"/>
        <v>2.8</v>
      </c>
      <c r="S234" s="64">
        <f t="shared" si="49"/>
        <v>19</v>
      </c>
      <c r="T234" s="43">
        <f t="shared" si="50"/>
        <v>394</v>
      </c>
    </row>
    <row r="235" spans="1:20" x14ac:dyDescent="0.2">
      <c r="A235" s="36">
        <v>236</v>
      </c>
      <c r="B235" s="37" t="s">
        <v>30</v>
      </c>
      <c r="C235" s="38">
        <f t="shared" si="40"/>
        <v>674.54</v>
      </c>
      <c r="D235" s="89" t="s">
        <v>30</v>
      </c>
      <c r="E235" s="39">
        <v>23458</v>
      </c>
      <c r="F235" s="71">
        <v>0</v>
      </c>
      <c r="G235" s="40">
        <f t="shared" si="41"/>
        <v>417.3</v>
      </c>
      <c r="H235" s="79">
        <f t="shared" si="42"/>
        <v>417.3</v>
      </c>
      <c r="I235" s="41">
        <f t="shared" si="43"/>
        <v>141</v>
      </c>
      <c r="J235" s="42">
        <f t="shared" si="44"/>
        <v>4.2</v>
      </c>
      <c r="K235" s="64">
        <v>28.5</v>
      </c>
      <c r="L235" s="43">
        <f t="shared" si="39"/>
        <v>591</v>
      </c>
      <c r="N235" s="71">
        <v>0</v>
      </c>
      <c r="O235" s="40">
        <f t="shared" si="45"/>
        <v>278.2</v>
      </c>
      <c r="P235" s="79">
        <f t="shared" si="46"/>
        <v>278.2</v>
      </c>
      <c r="Q235" s="41">
        <f t="shared" si="47"/>
        <v>94</v>
      </c>
      <c r="R235" s="42">
        <f t="shared" si="48"/>
        <v>2.8</v>
      </c>
      <c r="S235" s="64">
        <f t="shared" si="49"/>
        <v>19</v>
      </c>
      <c r="T235" s="43">
        <f t="shared" si="50"/>
        <v>394</v>
      </c>
    </row>
    <row r="236" spans="1:20" x14ac:dyDescent="0.2">
      <c r="A236" s="36">
        <v>237</v>
      </c>
      <c r="B236" s="37" t="s">
        <v>30</v>
      </c>
      <c r="C236" s="38">
        <f t="shared" si="40"/>
        <v>674.62</v>
      </c>
      <c r="D236" s="89" t="s">
        <v>30</v>
      </c>
      <c r="E236" s="39">
        <v>23458</v>
      </c>
      <c r="F236" s="71">
        <v>0</v>
      </c>
      <c r="G236" s="40">
        <f t="shared" si="41"/>
        <v>417.3</v>
      </c>
      <c r="H236" s="79">
        <f t="shared" si="42"/>
        <v>417.3</v>
      </c>
      <c r="I236" s="41">
        <f t="shared" si="43"/>
        <v>141</v>
      </c>
      <c r="J236" s="42">
        <f t="shared" si="44"/>
        <v>4.2</v>
      </c>
      <c r="K236" s="64">
        <v>28.5</v>
      </c>
      <c r="L236" s="43">
        <f t="shared" si="39"/>
        <v>591</v>
      </c>
      <c r="N236" s="71">
        <v>0</v>
      </c>
      <c r="O236" s="40">
        <f t="shared" si="45"/>
        <v>278.2</v>
      </c>
      <c r="P236" s="79">
        <f t="shared" si="46"/>
        <v>278.2</v>
      </c>
      <c r="Q236" s="41">
        <f t="shared" si="47"/>
        <v>94</v>
      </c>
      <c r="R236" s="42">
        <f t="shared" si="48"/>
        <v>2.8</v>
      </c>
      <c r="S236" s="64">
        <f t="shared" si="49"/>
        <v>19</v>
      </c>
      <c r="T236" s="43">
        <f t="shared" si="50"/>
        <v>394</v>
      </c>
    </row>
    <row r="237" spans="1:20" x14ac:dyDescent="0.2">
      <c r="A237" s="36">
        <v>238</v>
      </c>
      <c r="B237" s="37" t="s">
        <v>30</v>
      </c>
      <c r="C237" s="38">
        <f t="shared" si="40"/>
        <v>674.7</v>
      </c>
      <c r="D237" s="89" t="s">
        <v>30</v>
      </c>
      <c r="E237" s="39">
        <v>23458</v>
      </c>
      <c r="F237" s="71">
        <v>0</v>
      </c>
      <c r="G237" s="40">
        <f t="shared" si="41"/>
        <v>417.2</v>
      </c>
      <c r="H237" s="79">
        <f t="shared" si="42"/>
        <v>417.2</v>
      </c>
      <c r="I237" s="41">
        <f t="shared" si="43"/>
        <v>141</v>
      </c>
      <c r="J237" s="42">
        <f t="shared" si="44"/>
        <v>4.2</v>
      </c>
      <c r="K237" s="64">
        <v>28.5</v>
      </c>
      <c r="L237" s="43">
        <f t="shared" si="39"/>
        <v>590.90000000000009</v>
      </c>
      <c r="N237" s="71">
        <v>0</v>
      </c>
      <c r="O237" s="40">
        <f t="shared" si="45"/>
        <v>278.10000000000002</v>
      </c>
      <c r="P237" s="79">
        <f t="shared" si="46"/>
        <v>278.10000000000002</v>
      </c>
      <c r="Q237" s="41">
        <f t="shared" si="47"/>
        <v>94</v>
      </c>
      <c r="R237" s="42">
        <f t="shared" si="48"/>
        <v>2.8</v>
      </c>
      <c r="S237" s="64">
        <f t="shared" si="49"/>
        <v>19</v>
      </c>
      <c r="T237" s="43">
        <f t="shared" si="50"/>
        <v>393.90000000000003</v>
      </c>
    </row>
    <row r="238" spans="1:20" x14ac:dyDescent="0.2">
      <c r="A238" s="36">
        <v>239</v>
      </c>
      <c r="B238" s="37" t="s">
        <v>30</v>
      </c>
      <c r="C238" s="38">
        <f t="shared" si="40"/>
        <v>674.77</v>
      </c>
      <c r="D238" s="89" t="s">
        <v>30</v>
      </c>
      <c r="E238" s="39">
        <v>23458</v>
      </c>
      <c r="F238" s="71">
        <v>0</v>
      </c>
      <c r="G238" s="40">
        <f t="shared" si="41"/>
        <v>417.2</v>
      </c>
      <c r="H238" s="79">
        <f t="shared" si="42"/>
        <v>417.2</v>
      </c>
      <c r="I238" s="41">
        <f t="shared" si="43"/>
        <v>141</v>
      </c>
      <c r="J238" s="42">
        <f t="shared" si="44"/>
        <v>4.2</v>
      </c>
      <c r="K238" s="64">
        <v>28.5</v>
      </c>
      <c r="L238" s="43">
        <f t="shared" si="39"/>
        <v>590.90000000000009</v>
      </c>
      <c r="N238" s="71">
        <v>0</v>
      </c>
      <c r="O238" s="40">
        <f t="shared" si="45"/>
        <v>278.10000000000002</v>
      </c>
      <c r="P238" s="79">
        <f t="shared" si="46"/>
        <v>278.10000000000002</v>
      </c>
      <c r="Q238" s="41">
        <f t="shared" si="47"/>
        <v>94</v>
      </c>
      <c r="R238" s="42">
        <f t="shared" si="48"/>
        <v>2.8</v>
      </c>
      <c r="S238" s="64">
        <f t="shared" si="49"/>
        <v>19</v>
      </c>
      <c r="T238" s="43">
        <f t="shared" si="50"/>
        <v>393.90000000000003</v>
      </c>
    </row>
    <row r="239" spans="1:20" x14ac:dyDescent="0.2">
      <c r="A239" s="36">
        <v>240</v>
      </c>
      <c r="B239" s="37" t="s">
        <v>30</v>
      </c>
      <c r="C239" s="38">
        <f t="shared" si="40"/>
        <v>674.85</v>
      </c>
      <c r="D239" s="89" t="s">
        <v>30</v>
      </c>
      <c r="E239" s="39">
        <v>23458</v>
      </c>
      <c r="F239" s="71">
        <v>0</v>
      </c>
      <c r="G239" s="40">
        <f t="shared" si="41"/>
        <v>417.1</v>
      </c>
      <c r="H239" s="79">
        <f t="shared" si="42"/>
        <v>417.1</v>
      </c>
      <c r="I239" s="41">
        <f t="shared" si="43"/>
        <v>141</v>
      </c>
      <c r="J239" s="42">
        <f t="shared" si="44"/>
        <v>4.2</v>
      </c>
      <c r="K239" s="64">
        <v>28.5</v>
      </c>
      <c r="L239" s="43">
        <f t="shared" si="39"/>
        <v>590.80000000000007</v>
      </c>
      <c r="N239" s="71">
        <v>0</v>
      </c>
      <c r="O239" s="40">
        <f t="shared" si="45"/>
        <v>278.10000000000002</v>
      </c>
      <c r="P239" s="79">
        <f t="shared" si="46"/>
        <v>278.10000000000002</v>
      </c>
      <c r="Q239" s="41">
        <f t="shared" si="47"/>
        <v>94</v>
      </c>
      <c r="R239" s="42">
        <f t="shared" si="48"/>
        <v>2.8</v>
      </c>
      <c r="S239" s="64">
        <f t="shared" si="49"/>
        <v>19</v>
      </c>
      <c r="T239" s="43">
        <f t="shared" si="50"/>
        <v>393.90000000000003</v>
      </c>
    </row>
    <row r="240" spans="1:20" x14ac:dyDescent="0.2">
      <c r="A240" s="36">
        <v>241</v>
      </c>
      <c r="B240" s="37" t="s">
        <v>30</v>
      </c>
      <c r="C240" s="38">
        <f t="shared" si="40"/>
        <v>674.91</v>
      </c>
      <c r="D240" s="89" t="s">
        <v>30</v>
      </c>
      <c r="E240" s="39">
        <v>23458</v>
      </c>
      <c r="F240" s="71">
        <v>0</v>
      </c>
      <c r="G240" s="40">
        <f t="shared" si="41"/>
        <v>417.1</v>
      </c>
      <c r="H240" s="79">
        <f t="shared" si="42"/>
        <v>417.1</v>
      </c>
      <c r="I240" s="41">
        <f t="shared" si="43"/>
        <v>141</v>
      </c>
      <c r="J240" s="42">
        <f t="shared" si="44"/>
        <v>4.2</v>
      </c>
      <c r="K240" s="64">
        <v>28.5</v>
      </c>
      <c r="L240" s="43">
        <f t="shared" si="39"/>
        <v>590.80000000000007</v>
      </c>
      <c r="N240" s="71">
        <v>0</v>
      </c>
      <c r="O240" s="40">
        <f t="shared" si="45"/>
        <v>278.10000000000002</v>
      </c>
      <c r="P240" s="79">
        <f t="shared" si="46"/>
        <v>278.10000000000002</v>
      </c>
      <c r="Q240" s="41">
        <f t="shared" si="47"/>
        <v>94</v>
      </c>
      <c r="R240" s="42">
        <f t="shared" si="48"/>
        <v>2.8</v>
      </c>
      <c r="S240" s="64">
        <f t="shared" si="49"/>
        <v>19</v>
      </c>
      <c r="T240" s="43">
        <f t="shared" si="50"/>
        <v>393.90000000000003</v>
      </c>
    </row>
    <row r="241" spans="1:20" x14ac:dyDescent="0.2">
      <c r="A241" s="36">
        <v>242</v>
      </c>
      <c r="B241" s="37" t="s">
        <v>30</v>
      </c>
      <c r="C241" s="38">
        <f t="shared" si="40"/>
        <v>674.97</v>
      </c>
      <c r="D241" s="89" t="s">
        <v>30</v>
      </c>
      <c r="E241" s="39">
        <v>23458</v>
      </c>
      <c r="F241" s="71">
        <v>0</v>
      </c>
      <c r="G241" s="40">
        <f t="shared" si="41"/>
        <v>417</v>
      </c>
      <c r="H241" s="79">
        <f t="shared" si="42"/>
        <v>417</v>
      </c>
      <c r="I241" s="41">
        <f t="shared" si="43"/>
        <v>140.9</v>
      </c>
      <c r="J241" s="42">
        <f t="shared" si="44"/>
        <v>4.2</v>
      </c>
      <c r="K241" s="64">
        <v>28.5</v>
      </c>
      <c r="L241" s="43">
        <f t="shared" si="39"/>
        <v>590.6</v>
      </c>
      <c r="N241" s="71">
        <v>0</v>
      </c>
      <c r="O241" s="40">
        <f t="shared" si="45"/>
        <v>278</v>
      </c>
      <c r="P241" s="79">
        <f t="shared" si="46"/>
        <v>278</v>
      </c>
      <c r="Q241" s="41">
        <f t="shared" si="47"/>
        <v>94</v>
      </c>
      <c r="R241" s="42">
        <f t="shared" si="48"/>
        <v>2.8</v>
      </c>
      <c r="S241" s="64">
        <f t="shared" si="49"/>
        <v>19</v>
      </c>
      <c r="T241" s="43">
        <f t="shared" si="50"/>
        <v>393.8</v>
      </c>
    </row>
    <row r="242" spans="1:20" x14ac:dyDescent="0.2">
      <c r="A242" s="36">
        <v>243</v>
      </c>
      <c r="B242" s="37" t="s">
        <v>30</v>
      </c>
      <c r="C242" s="38">
        <f t="shared" si="40"/>
        <v>675.03</v>
      </c>
      <c r="D242" s="89" t="s">
        <v>30</v>
      </c>
      <c r="E242" s="39">
        <v>23458</v>
      </c>
      <c r="F242" s="71">
        <v>0</v>
      </c>
      <c r="G242" s="40">
        <f t="shared" si="41"/>
        <v>417</v>
      </c>
      <c r="H242" s="79">
        <f t="shared" si="42"/>
        <v>417</v>
      </c>
      <c r="I242" s="41">
        <f t="shared" si="43"/>
        <v>140.9</v>
      </c>
      <c r="J242" s="42">
        <f t="shared" si="44"/>
        <v>4.2</v>
      </c>
      <c r="K242" s="64">
        <v>28.5</v>
      </c>
      <c r="L242" s="43">
        <f t="shared" si="39"/>
        <v>590.6</v>
      </c>
      <c r="N242" s="71">
        <v>0</v>
      </c>
      <c r="O242" s="40">
        <f t="shared" si="45"/>
        <v>278</v>
      </c>
      <c r="P242" s="79">
        <f t="shared" si="46"/>
        <v>278</v>
      </c>
      <c r="Q242" s="41">
        <f t="shared" si="47"/>
        <v>94</v>
      </c>
      <c r="R242" s="42">
        <f t="shared" si="48"/>
        <v>2.8</v>
      </c>
      <c r="S242" s="64">
        <f t="shared" si="49"/>
        <v>19</v>
      </c>
      <c r="T242" s="43">
        <f t="shared" si="50"/>
        <v>393.8</v>
      </c>
    </row>
    <row r="243" spans="1:20" x14ac:dyDescent="0.2">
      <c r="A243" s="36">
        <v>244</v>
      </c>
      <c r="B243" s="37" t="s">
        <v>30</v>
      </c>
      <c r="C243" s="38">
        <f t="shared" si="40"/>
        <v>675.08</v>
      </c>
      <c r="D243" s="89" t="s">
        <v>30</v>
      </c>
      <c r="E243" s="39">
        <v>23458</v>
      </c>
      <c r="F243" s="71">
        <v>0</v>
      </c>
      <c r="G243" s="40">
        <f t="shared" si="41"/>
        <v>417</v>
      </c>
      <c r="H243" s="79">
        <f t="shared" si="42"/>
        <v>417</v>
      </c>
      <c r="I243" s="41">
        <f t="shared" si="43"/>
        <v>140.9</v>
      </c>
      <c r="J243" s="42">
        <f t="shared" si="44"/>
        <v>4.2</v>
      </c>
      <c r="K243" s="64">
        <v>28.5</v>
      </c>
      <c r="L243" s="43">
        <f t="shared" si="39"/>
        <v>590.6</v>
      </c>
      <c r="N243" s="71">
        <v>0</v>
      </c>
      <c r="O243" s="40">
        <f t="shared" si="45"/>
        <v>278</v>
      </c>
      <c r="P243" s="79">
        <f t="shared" si="46"/>
        <v>278</v>
      </c>
      <c r="Q243" s="41">
        <f t="shared" si="47"/>
        <v>94</v>
      </c>
      <c r="R243" s="42">
        <f t="shared" si="48"/>
        <v>2.8</v>
      </c>
      <c r="S243" s="64">
        <f t="shared" si="49"/>
        <v>19</v>
      </c>
      <c r="T243" s="43">
        <f t="shared" si="50"/>
        <v>393.8</v>
      </c>
    </row>
    <row r="244" spans="1:20" x14ac:dyDescent="0.2">
      <c r="A244" s="36">
        <v>245</v>
      </c>
      <c r="B244" s="37" t="s">
        <v>30</v>
      </c>
      <c r="C244" s="38">
        <f t="shared" si="40"/>
        <v>675.13</v>
      </c>
      <c r="D244" s="89" t="s">
        <v>30</v>
      </c>
      <c r="E244" s="39">
        <v>23458</v>
      </c>
      <c r="F244" s="71">
        <v>0</v>
      </c>
      <c r="G244" s="40">
        <f t="shared" si="41"/>
        <v>417</v>
      </c>
      <c r="H244" s="79">
        <f t="shared" si="42"/>
        <v>417</v>
      </c>
      <c r="I244" s="41">
        <f t="shared" si="43"/>
        <v>140.9</v>
      </c>
      <c r="J244" s="42">
        <f t="shared" si="44"/>
        <v>4.2</v>
      </c>
      <c r="K244" s="64">
        <v>28.5</v>
      </c>
      <c r="L244" s="43">
        <f t="shared" si="39"/>
        <v>590.6</v>
      </c>
      <c r="N244" s="71">
        <v>0</v>
      </c>
      <c r="O244" s="40">
        <f t="shared" si="45"/>
        <v>278</v>
      </c>
      <c r="P244" s="79">
        <f t="shared" si="46"/>
        <v>278</v>
      </c>
      <c r="Q244" s="41">
        <f t="shared" si="47"/>
        <v>94</v>
      </c>
      <c r="R244" s="42">
        <f t="shared" si="48"/>
        <v>2.8</v>
      </c>
      <c r="S244" s="64">
        <f t="shared" si="49"/>
        <v>19</v>
      </c>
      <c r="T244" s="43">
        <f t="shared" si="50"/>
        <v>393.8</v>
      </c>
    </row>
    <row r="245" spans="1:20" x14ac:dyDescent="0.2">
      <c r="A245" s="36">
        <v>246</v>
      </c>
      <c r="B245" s="37" t="s">
        <v>30</v>
      </c>
      <c r="C245" s="38">
        <f t="shared" si="40"/>
        <v>675.17</v>
      </c>
      <c r="D245" s="89" t="s">
        <v>30</v>
      </c>
      <c r="E245" s="39">
        <v>23458</v>
      </c>
      <c r="F245" s="71">
        <v>0</v>
      </c>
      <c r="G245" s="40">
        <f t="shared" si="41"/>
        <v>416.9</v>
      </c>
      <c r="H245" s="79">
        <f t="shared" si="42"/>
        <v>416.9</v>
      </c>
      <c r="I245" s="41">
        <f t="shared" si="43"/>
        <v>140.9</v>
      </c>
      <c r="J245" s="42">
        <f t="shared" si="44"/>
        <v>4.2</v>
      </c>
      <c r="K245" s="64">
        <v>28.5</v>
      </c>
      <c r="L245" s="43">
        <f t="shared" si="39"/>
        <v>590.5</v>
      </c>
      <c r="N245" s="71">
        <v>0</v>
      </c>
      <c r="O245" s="40">
        <f t="shared" si="45"/>
        <v>278</v>
      </c>
      <c r="P245" s="79">
        <f t="shared" si="46"/>
        <v>278</v>
      </c>
      <c r="Q245" s="41">
        <f t="shared" si="47"/>
        <v>94</v>
      </c>
      <c r="R245" s="42">
        <f t="shared" si="48"/>
        <v>2.8</v>
      </c>
      <c r="S245" s="64">
        <f t="shared" si="49"/>
        <v>19</v>
      </c>
      <c r="T245" s="43">
        <f t="shared" si="50"/>
        <v>393.8</v>
      </c>
    </row>
    <row r="246" spans="1:20" x14ac:dyDescent="0.2">
      <c r="A246" s="36">
        <v>247</v>
      </c>
      <c r="B246" s="37" t="s">
        <v>30</v>
      </c>
      <c r="C246" s="38">
        <f t="shared" si="40"/>
        <v>675.21</v>
      </c>
      <c r="D246" s="89" t="s">
        <v>30</v>
      </c>
      <c r="E246" s="39">
        <v>23458</v>
      </c>
      <c r="F246" s="71">
        <v>0</v>
      </c>
      <c r="G246" s="40">
        <f t="shared" si="41"/>
        <v>416.9</v>
      </c>
      <c r="H246" s="79">
        <f t="shared" si="42"/>
        <v>416.9</v>
      </c>
      <c r="I246" s="41">
        <f t="shared" si="43"/>
        <v>140.9</v>
      </c>
      <c r="J246" s="42">
        <f t="shared" si="44"/>
        <v>4.2</v>
      </c>
      <c r="K246" s="64">
        <v>28.5</v>
      </c>
      <c r="L246" s="43">
        <f t="shared" si="39"/>
        <v>590.5</v>
      </c>
      <c r="N246" s="71">
        <v>0</v>
      </c>
      <c r="O246" s="40">
        <f t="shared" si="45"/>
        <v>277.89999999999998</v>
      </c>
      <c r="P246" s="79">
        <f t="shared" si="46"/>
        <v>277.89999999999998</v>
      </c>
      <c r="Q246" s="41">
        <f t="shared" si="47"/>
        <v>93.9</v>
      </c>
      <c r="R246" s="42">
        <f t="shared" si="48"/>
        <v>2.8</v>
      </c>
      <c r="S246" s="64">
        <f t="shared" si="49"/>
        <v>19</v>
      </c>
      <c r="T246" s="43">
        <f t="shared" si="50"/>
        <v>393.59999999999997</v>
      </c>
    </row>
    <row r="247" spans="1:20" x14ac:dyDescent="0.2">
      <c r="A247" s="36">
        <v>248</v>
      </c>
      <c r="B247" s="37" t="s">
        <v>30</v>
      </c>
      <c r="C247" s="38">
        <f t="shared" si="40"/>
        <v>675.24</v>
      </c>
      <c r="D247" s="89" t="s">
        <v>30</v>
      </c>
      <c r="E247" s="39">
        <v>23458</v>
      </c>
      <c r="F247" s="71">
        <v>0</v>
      </c>
      <c r="G247" s="40">
        <f t="shared" si="41"/>
        <v>416.9</v>
      </c>
      <c r="H247" s="79">
        <f t="shared" si="42"/>
        <v>416.9</v>
      </c>
      <c r="I247" s="41">
        <f t="shared" si="43"/>
        <v>140.9</v>
      </c>
      <c r="J247" s="42">
        <f t="shared" si="44"/>
        <v>4.2</v>
      </c>
      <c r="K247" s="64">
        <v>28.5</v>
      </c>
      <c r="L247" s="43">
        <f t="shared" si="39"/>
        <v>590.5</v>
      </c>
      <c r="N247" s="71">
        <v>0</v>
      </c>
      <c r="O247" s="40">
        <f t="shared" si="45"/>
        <v>277.89999999999998</v>
      </c>
      <c r="P247" s="79">
        <f t="shared" si="46"/>
        <v>277.89999999999998</v>
      </c>
      <c r="Q247" s="41">
        <f t="shared" si="47"/>
        <v>93.9</v>
      </c>
      <c r="R247" s="42">
        <f t="shared" si="48"/>
        <v>2.8</v>
      </c>
      <c r="S247" s="64">
        <f t="shared" si="49"/>
        <v>19</v>
      </c>
      <c r="T247" s="43">
        <f t="shared" si="50"/>
        <v>393.59999999999997</v>
      </c>
    </row>
    <row r="248" spans="1:20" x14ac:dyDescent="0.2">
      <c r="A248" s="36">
        <v>249</v>
      </c>
      <c r="B248" s="37" t="s">
        <v>30</v>
      </c>
      <c r="C248" s="38">
        <f t="shared" si="40"/>
        <v>675.24</v>
      </c>
      <c r="D248" s="89" t="s">
        <v>30</v>
      </c>
      <c r="E248" s="39">
        <v>23458</v>
      </c>
      <c r="F248" s="71">
        <v>0</v>
      </c>
      <c r="G248" s="40">
        <f t="shared" si="41"/>
        <v>416.9</v>
      </c>
      <c r="H248" s="79">
        <f t="shared" si="42"/>
        <v>416.9</v>
      </c>
      <c r="I248" s="41">
        <f t="shared" si="43"/>
        <v>140.9</v>
      </c>
      <c r="J248" s="42">
        <f t="shared" si="44"/>
        <v>4.2</v>
      </c>
      <c r="K248" s="64">
        <v>28.5</v>
      </c>
      <c r="L248" s="43">
        <f t="shared" si="39"/>
        <v>590.5</v>
      </c>
      <c r="N248" s="71">
        <v>0</v>
      </c>
      <c r="O248" s="40">
        <f t="shared" si="45"/>
        <v>277.89999999999998</v>
      </c>
      <c r="P248" s="79">
        <f t="shared" si="46"/>
        <v>277.89999999999998</v>
      </c>
      <c r="Q248" s="41">
        <f t="shared" si="47"/>
        <v>93.9</v>
      </c>
      <c r="R248" s="42">
        <f t="shared" si="48"/>
        <v>2.8</v>
      </c>
      <c r="S248" s="64">
        <f t="shared" si="49"/>
        <v>19</v>
      </c>
      <c r="T248" s="43">
        <f t="shared" si="50"/>
        <v>393.59999999999997</v>
      </c>
    </row>
    <row r="249" spans="1:20" x14ac:dyDescent="0.2">
      <c r="A249" s="36">
        <v>250</v>
      </c>
      <c r="B249" s="37" t="s">
        <v>30</v>
      </c>
      <c r="C249" s="38">
        <f t="shared" si="40"/>
        <v>675.24</v>
      </c>
      <c r="D249" s="89" t="s">
        <v>30</v>
      </c>
      <c r="E249" s="39">
        <v>23458</v>
      </c>
      <c r="F249" s="71">
        <v>0</v>
      </c>
      <c r="G249" s="40">
        <f t="shared" si="41"/>
        <v>416.9</v>
      </c>
      <c r="H249" s="79">
        <f t="shared" si="42"/>
        <v>416.9</v>
      </c>
      <c r="I249" s="41">
        <f t="shared" si="43"/>
        <v>140.9</v>
      </c>
      <c r="J249" s="42">
        <f t="shared" si="44"/>
        <v>4.2</v>
      </c>
      <c r="K249" s="64">
        <v>28.5</v>
      </c>
      <c r="L249" s="43">
        <f t="shared" si="39"/>
        <v>590.5</v>
      </c>
      <c r="N249" s="71">
        <v>0</v>
      </c>
      <c r="O249" s="40">
        <f t="shared" si="45"/>
        <v>277.89999999999998</v>
      </c>
      <c r="P249" s="79">
        <f t="shared" si="46"/>
        <v>277.89999999999998</v>
      </c>
      <c r="Q249" s="41">
        <f t="shared" si="47"/>
        <v>93.9</v>
      </c>
      <c r="R249" s="42">
        <f t="shared" si="48"/>
        <v>2.8</v>
      </c>
      <c r="S249" s="64">
        <f t="shared" si="49"/>
        <v>19</v>
      </c>
      <c r="T249" s="43">
        <f t="shared" si="50"/>
        <v>393.59999999999997</v>
      </c>
    </row>
    <row r="250" spans="1:20" x14ac:dyDescent="0.2">
      <c r="A250" s="36">
        <v>251</v>
      </c>
      <c r="B250" s="37" t="s">
        <v>30</v>
      </c>
      <c r="C250" s="38">
        <f t="shared" si="40"/>
        <v>675.24</v>
      </c>
      <c r="D250" s="89" t="s">
        <v>30</v>
      </c>
      <c r="E250" s="39">
        <v>23458</v>
      </c>
      <c r="F250" s="71">
        <v>0</v>
      </c>
      <c r="G250" s="40">
        <f t="shared" si="41"/>
        <v>416.9</v>
      </c>
      <c r="H250" s="79">
        <f t="shared" si="42"/>
        <v>416.9</v>
      </c>
      <c r="I250" s="41">
        <f t="shared" si="43"/>
        <v>140.9</v>
      </c>
      <c r="J250" s="42">
        <f t="shared" si="44"/>
        <v>4.2</v>
      </c>
      <c r="K250" s="64">
        <v>28.5</v>
      </c>
      <c r="L250" s="43">
        <f t="shared" si="39"/>
        <v>590.5</v>
      </c>
      <c r="N250" s="71">
        <v>0</v>
      </c>
      <c r="O250" s="40">
        <f t="shared" si="45"/>
        <v>277.89999999999998</v>
      </c>
      <c r="P250" s="79">
        <f t="shared" si="46"/>
        <v>277.89999999999998</v>
      </c>
      <c r="Q250" s="41">
        <f t="shared" si="47"/>
        <v>93.9</v>
      </c>
      <c r="R250" s="42">
        <f t="shared" si="48"/>
        <v>2.8</v>
      </c>
      <c r="S250" s="64">
        <f t="shared" si="49"/>
        <v>19</v>
      </c>
      <c r="T250" s="43">
        <f t="shared" si="50"/>
        <v>393.59999999999997</v>
      </c>
    </row>
    <row r="251" spans="1:20" x14ac:dyDescent="0.2">
      <c r="A251" s="36">
        <v>252</v>
      </c>
      <c r="B251" s="37" t="s">
        <v>30</v>
      </c>
      <c r="C251" s="38">
        <f t="shared" si="40"/>
        <v>675.24</v>
      </c>
      <c r="D251" s="89" t="s">
        <v>30</v>
      </c>
      <c r="E251" s="39">
        <v>23458</v>
      </c>
      <c r="F251" s="71">
        <v>0</v>
      </c>
      <c r="G251" s="40">
        <f t="shared" si="41"/>
        <v>416.9</v>
      </c>
      <c r="H251" s="79">
        <f t="shared" si="42"/>
        <v>416.9</v>
      </c>
      <c r="I251" s="41">
        <f t="shared" si="43"/>
        <v>140.9</v>
      </c>
      <c r="J251" s="42">
        <f t="shared" si="44"/>
        <v>4.2</v>
      </c>
      <c r="K251" s="64">
        <v>28.5</v>
      </c>
      <c r="L251" s="43">
        <f t="shared" si="39"/>
        <v>590.5</v>
      </c>
      <c r="N251" s="71">
        <v>0</v>
      </c>
      <c r="O251" s="40">
        <f t="shared" si="45"/>
        <v>277.89999999999998</v>
      </c>
      <c r="P251" s="79">
        <f t="shared" si="46"/>
        <v>277.89999999999998</v>
      </c>
      <c r="Q251" s="41">
        <f t="shared" si="47"/>
        <v>93.9</v>
      </c>
      <c r="R251" s="42">
        <f t="shared" si="48"/>
        <v>2.8</v>
      </c>
      <c r="S251" s="64">
        <f t="shared" si="49"/>
        <v>19</v>
      </c>
      <c r="T251" s="43">
        <f t="shared" si="50"/>
        <v>393.59999999999997</v>
      </c>
    </row>
    <row r="252" spans="1:20" x14ac:dyDescent="0.2">
      <c r="A252" s="36">
        <v>253</v>
      </c>
      <c r="B252" s="37" t="s">
        <v>30</v>
      </c>
      <c r="C252" s="38">
        <f t="shared" si="40"/>
        <v>675.24</v>
      </c>
      <c r="D252" s="89" t="s">
        <v>30</v>
      </c>
      <c r="E252" s="39">
        <v>23458</v>
      </c>
      <c r="F252" s="71">
        <v>0</v>
      </c>
      <c r="G252" s="40">
        <f t="shared" si="41"/>
        <v>416.9</v>
      </c>
      <c r="H252" s="79">
        <f t="shared" si="42"/>
        <v>416.9</v>
      </c>
      <c r="I252" s="41">
        <f t="shared" si="43"/>
        <v>140.9</v>
      </c>
      <c r="J252" s="42">
        <f t="shared" si="44"/>
        <v>4.2</v>
      </c>
      <c r="K252" s="64">
        <v>28.5</v>
      </c>
      <c r="L252" s="43">
        <f t="shared" si="39"/>
        <v>590.5</v>
      </c>
      <c r="N252" s="71">
        <v>0</v>
      </c>
      <c r="O252" s="40">
        <f t="shared" si="45"/>
        <v>277.89999999999998</v>
      </c>
      <c r="P252" s="79">
        <f t="shared" si="46"/>
        <v>277.89999999999998</v>
      </c>
      <c r="Q252" s="41">
        <f t="shared" si="47"/>
        <v>93.9</v>
      </c>
      <c r="R252" s="42">
        <f t="shared" si="48"/>
        <v>2.8</v>
      </c>
      <c r="S252" s="64">
        <f t="shared" si="49"/>
        <v>19</v>
      </c>
      <c r="T252" s="43">
        <f t="shared" si="50"/>
        <v>393.59999999999997</v>
      </c>
    </row>
    <row r="253" spans="1:20" x14ac:dyDescent="0.2">
      <c r="A253" s="36">
        <v>254</v>
      </c>
      <c r="B253" s="37" t="s">
        <v>30</v>
      </c>
      <c r="C253" s="38">
        <f t="shared" si="40"/>
        <v>675.24</v>
      </c>
      <c r="D253" s="89" t="s">
        <v>30</v>
      </c>
      <c r="E253" s="39">
        <v>23458</v>
      </c>
      <c r="F253" s="71">
        <v>0</v>
      </c>
      <c r="G253" s="40">
        <f t="shared" si="41"/>
        <v>416.9</v>
      </c>
      <c r="H253" s="79">
        <f t="shared" si="42"/>
        <v>416.9</v>
      </c>
      <c r="I253" s="41">
        <f t="shared" si="43"/>
        <v>140.9</v>
      </c>
      <c r="J253" s="42">
        <f t="shared" si="44"/>
        <v>4.2</v>
      </c>
      <c r="K253" s="64">
        <v>28.5</v>
      </c>
      <c r="L253" s="43">
        <f t="shared" si="39"/>
        <v>590.5</v>
      </c>
      <c r="N253" s="71">
        <v>0</v>
      </c>
      <c r="O253" s="40">
        <f t="shared" si="45"/>
        <v>277.89999999999998</v>
      </c>
      <c r="P253" s="79">
        <f t="shared" si="46"/>
        <v>277.89999999999998</v>
      </c>
      <c r="Q253" s="41">
        <f t="shared" si="47"/>
        <v>93.9</v>
      </c>
      <c r="R253" s="42">
        <f t="shared" si="48"/>
        <v>2.8</v>
      </c>
      <c r="S253" s="64">
        <f t="shared" si="49"/>
        <v>19</v>
      </c>
      <c r="T253" s="43">
        <f t="shared" si="50"/>
        <v>393.59999999999997</v>
      </c>
    </row>
    <row r="254" spans="1:20" x14ac:dyDescent="0.2">
      <c r="A254" s="36">
        <v>255</v>
      </c>
      <c r="B254" s="37" t="s">
        <v>30</v>
      </c>
      <c r="C254" s="38">
        <f t="shared" si="40"/>
        <v>675.24</v>
      </c>
      <c r="D254" s="89" t="s">
        <v>30</v>
      </c>
      <c r="E254" s="39">
        <v>23458</v>
      </c>
      <c r="F254" s="71">
        <v>0</v>
      </c>
      <c r="G254" s="40">
        <f t="shared" si="41"/>
        <v>416.9</v>
      </c>
      <c r="H254" s="79">
        <f t="shared" si="42"/>
        <v>416.9</v>
      </c>
      <c r="I254" s="41">
        <f t="shared" si="43"/>
        <v>140.9</v>
      </c>
      <c r="J254" s="42">
        <f t="shared" si="44"/>
        <v>4.2</v>
      </c>
      <c r="K254" s="64">
        <v>28.5</v>
      </c>
      <c r="L254" s="43">
        <f t="shared" si="39"/>
        <v>590.5</v>
      </c>
      <c r="N254" s="71">
        <v>0</v>
      </c>
      <c r="O254" s="40">
        <f t="shared" si="45"/>
        <v>277.89999999999998</v>
      </c>
      <c r="P254" s="79">
        <f t="shared" si="46"/>
        <v>277.89999999999998</v>
      </c>
      <c r="Q254" s="41">
        <f t="shared" si="47"/>
        <v>93.9</v>
      </c>
      <c r="R254" s="42">
        <f t="shared" si="48"/>
        <v>2.8</v>
      </c>
      <c r="S254" s="64">
        <f t="shared" si="49"/>
        <v>19</v>
      </c>
      <c r="T254" s="43">
        <f t="shared" si="50"/>
        <v>393.59999999999997</v>
      </c>
    </row>
    <row r="255" spans="1:20" x14ac:dyDescent="0.2">
      <c r="A255" s="36">
        <v>256</v>
      </c>
      <c r="B255" s="37" t="s">
        <v>30</v>
      </c>
      <c r="C255" s="38">
        <f t="shared" si="40"/>
        <v>675.24</v>
      </c>
      <c r="D255" s="89" t="s">
        <v>30</v>
      </c>
      <c r="E255" s="39">
        <v>23458</v>
      </c>
      <c r="F255" s="71">
        <v>0</v>
      </c>
      <c r="G255" s="40">
        <f t="shared" si="41"/>
        <v>416.9</v>
      </c>
      <c r="H255" s="79">
        <f t="shared" si="42"/>
        <v>416.9</v>
      </c>
      <c r="I255" s="41">
        <f t="shared" si="43"/>
        <v>140.9</v>
      </c>
      <c r="J255" s="42">
        <f t="shared" si="44"/>
        <v>4.2</v>
      </c>
      <c r="K255" s="64">
        <v>28.5</v>
      </c>
      <c r="L255" s="43">
        <f t="shared" si="39"/>
        <v>590.5</v>
      </c>
      <c r="N255" s="71">
        <v>0</v>
      </c>
      <c r="O255" s="40">
        <f t="shared" si="45"/>
        <v>277.89999999999998</v>
      </c>
      <c r="P255" s="79">
        <f t="shared" si="46"/>
        <v>277.89999999999998</v>
      </c>
      <c r="Q255" s="41">
        <f t="shared" si="47"/>
        <v>93.9</v>
      </c>
      <c r="R255" s="42">
        <f t="shared" si="48"/>
        <v>2.8</v>
      </c>
      <c r="S255" s="64">
        <f t="shared" si="49"/>
        <v>19</v>
      </c>
      <c r="T255" s="43">
        <f t="shared" si="50"/>
        <v>393.59999999999997</v>
      </c>
    </row>
    <row r="256" spans="1:20" x14ac:dyDescent="0.2">
      <c r="A256" s="36">
        <v>257</v>
      </c>
      <c r="B256" s="37" t="s">
        <v>30</v>
      </c>
      <c r="C256" s="38">
        <f t="shared" si="40"/>
        <v>675.24</v>
      </c>
      <c r="D256" s="89" t="s">
        <v>30</v>
      </c>
      <c r="E256" s="39">
        <v>23458</v>
      </c>
      <c r="F256" s="71">
        <v>0</v>
      </c>
      <c r="G256" s="40">
        <f t="shared" si="41"/>
        <v>416.9</v>
      </c>
      <c r="H256" s="79">
        <f t="shared" si="42"/>
        <v>416.9</v>
      </c>
      <c r="I256" s="41">
        <f t="shared" si="43"/>
        <v>140.9</v>
      </c>
      <c r="J256" s="42">
        <f t="shared" si="44"/>
        <v>4.2</v>
      </c>
      <c r="K256" s="64">
        <v>28.5</v>
      </c>
      <c r="L256" s="43">
        <f t="shared" si="39"/>
        <v>590.5</v>
      </c>
      <c r="N256" s="71">
        <v>0</v>
      </c>
      <c r="O256" s="40">
        <f t="shared" si="45"/>
        <v>277.89999999999998</v>
      </c>
      <c r="P256" s="79">
        <f t="shared" si="46"/>
        <v>277.89999999999998</v>
      </c>
      <c r="Q256" s="41">
        <f t="shared" si="47"/>
        <v>93.9</v>
      </c>
      <c r="R256" s="42">
        <f t="shared" si="48"/>
        <v>2.8</v>
      </c>
      <c r="S256" s="64">
        <f t="shared" si="49"/>
        <v>19</v>
      </c>
      <c r="T256" s="43">
        <f t="shared" si="50"/>
        <v>393.59999999999997</v>
      </c>
    </row>
    <row r="257" spans="1:20" x14ac:dyDescent="0.2">
      <c r="A257" s="36">
        <v>258</v>
      </c>
      <c r="B257" s="37" t="s">
        <v>30</v>
      </c>
      <c r="C257" s="38">
        <f t="shared" si="40"/>
        <v>675.24</v>
      </c>
      <c r="D257" s="89" t="s">
        <v>30</v>
      </c>
      <c r="E257" s="39">
        <v>23458</v>
      </c>
      <c r="F257" s="71">
        <v>0</v>
      </c>
      <c r="G257" s="40">
        <f t="shared" si="41"/>
        <v>416.9</v>
      </c>
      <c r="H257" s="79">
        <f t="shared" si="42"/>
        <v>416.9</v>
      </c>
      <c r="I257" s="41">
        <f t="shared" si="43"/>
        <v>140.9</v>
      </c>
      <c r="J257" s="42">
        <f t="shared" si="44"/>
        <v>4.2</v>
      </c>
      <c r="K257" s="64">
        <v>28.5</v>
      </c>
      <c r="L257" s="43">
        <f t="shared" si="39"/>
        <v>590.5</v>
      </c>
      <c r="N257" s="71">
        <v>0</v>
      </c>
      <c r="O257" s="40">
        <f t="shared" si="45"/>
        <v>277.89999999999998</v>
      </c>
      <c r="P257" s="79">
        <f t="shared" si="46"/>
        <v>277.89999999999998</v>
      </c>
      <c r="Q257" s="41">
        <f t="shared" si="47"/>
        <v>93.9</v>
      </c>
      <c r="R257" s="42">
        <f t="shared" si="48"/>
        <v>2.8</v>
      </c>
      <c r="S257" s="64">
        <f t="shared" si="49"/>
        <v>19</v>
      </c>
      <c r="T257" s="43">
        <f t="shared" si="50"/>
        <v>393.59999999999997</v>
      </c>
    </row>
    <row r="258" spans="1:20" x14ac:dyDescent="0.2">
      <c r="A258" s="36">
        <v>259</v>
      </c>
      <c r="B258" s="37" t="s">
        <v>30</v>
      </c>
      <c r="C258" s="38">
        <f t="shared" si="40"/>
        <v>675.24</v>
      </c>
      <c r="D258" s="89" t="s">
        <v>30</v>
      </c>
      <c r="E258" s="39">
        <v>23458</v>
      </c>
      <c r="F258" s="71">
        <v>0</v>
      </c>
      <c r="G258" s="40">
        <f t="shared" si="41"/>
        <v>416.9</v>
      </c>
      <c r="H258" s="79">
        <f t="shared" si="42"/>
        <v>416.9</v>
      </c>
      <c r="I258" s="41">
        <f t="shared" si="43"/>
        <v>140.9</v>
      </c>
      <c r="J258" s="42">
        <f t="shared" si="44"/>
        <v>4.2</v>
      </c>
      <c r="K258" s="64">
        <v>28.5</v>
      </c>
      <c r="L258" s="43">
        <f t="shared" si="39"/>
        <v>590.5</v>
      </c>
      <c r="N258" s="71">
        <v>0</v>
      </c>
      <c r="O258" s="40">
        <f t="shared" si="45"/>
        <v>277.89999999999998</v>
      </c>
      <c r="P258" s="79">
        <f t="shared" si="46"/>
        <v>277.89999999999998</v>
      </c>
      <c r="Q258" s="41">
        <f t="shared" si="47"/>
        <v>93.9</v>
      </c>
      <c r="R258" s="42">
        <f t="shared" si="48"/>
        <v>2.8</v>
      </c>
      <c r="S258" s="64">
        <f t="shared" si="49"/>
        <v>19</v>
      </c>
      <c r="T258" s="43">
        <f t="shared" si="50"/>
        <v>393.59999999999997</v>
      </c>
    </row>
    <row r="259" spans="1:20" x14ac:dyDescent="0.2">
      <c r="A259" s="36">
        <v>260</v>
      </c>
      <c r="B259" s="37" t="s">
        <v>30</v>
      </c>
      <c r="C259" s="38">
        <f t="shared" si="40"/>
        <v>675.24</v>
      </c>
      <c r="D259" s="89" t="s">
        <v>30</v>
      </c>
      <c r="E259" s="39">
        <v>23458</v>
      </c>
      <c r="F259" s="71">
        <v>0</v>
      </c>
      <c r="G259" s="40">
        <f t="shared" si="41"/>
        <v>416.9</v>
      </c>
      <c r="H259" s="79">
        <f t="shared" si="42"/>
        <v>416.9</v>
      </c>
      <c r="I259" s="41">
        <f t="shared" si="43"/>
        <v>140.9</v>
      </c>
      <c r="J259" s="42">
        <f t="shared" si="44"/>
        <v>4.2</v>
      </c>
      <c r="K259" s="64">
        <v>28.5</v>
      </c>
      <c r="L259" s="43">
        <f t="shared" si="39"/>
        <v>590.5</v>
      </c>
      <c r="N259" s="71">
        <v>0</v>
      </c>
      <c r="O259" s="40">
        <f t="shared" si="45"/>
        <v>277.89999999999998</v>
      </c>
      <c r="P259" s="79">
        <f t="shared" si="46"/>
        <v>277.89999999999998</v>
      </c>
      <c r="Q259" s="41">
        <f t="shared" si="47"/>
        <v>93.9</v>
      </c>
      <c r="R259" s="42">
        <f t="shared" si="48"/>
        <v>2.8</v>
      </c>
      <c r="S259" s="64">
        <f t="shared" si="49"/>
        <v>19</v>
      </c>
      <c r="T259" s="43">
        <f t="shared" si="50"/>
        <v>393.59999999999997</v>
      </c>
    </row>
    <row r="260" spans="1:20" x14ac:dyDescent="0.2">
      <c r="A260" s="36">
        <v>261</v>
      </c>
      <c r="B260" s="37" t="s">
        <v>30</v>
      </c>
      <c r="C260" s="38">
        <f t="shared" si="40"/>
        <v>675.24</v>
      </c>
      <c r="D260" s="89" t="s">
        <v>30</v>
      </c>
      <c r="E260" s="39">
        <v>23458</v>
      </c>
      <c r="F260" s="71">
        <v>0</v>
      </c>
      <c r="G260" s="40">
        <f t="shared" si="41"/>
        <v>416.9</v>
      </c>
      <c r="H260" s="79">
        <f t="shared" si="42"/>
        <v>416.9</v>
      </c>
      <c r="I260" s="41">
        <f t="shared" si="43"/>
        <v>140.9</v>
      </c>
      <c r="J260" s="42">
        <f t="shared" si="44"/>
        <v>4.2</v>
      </c>
      <c r="K260" s="64">
        <v>28.5</v>
      </c>
      <c r="L260" s="43">
        <f t="shared" si="39"/>
        <v>590.5</v>
      </c>
      <c r="N260" s="71">
        <v>0</v>
      </c>
      <c r="O260" s="40">
        <f t="shared" si="45"/>
        <v>277.89999999999998</v>
      </c>
      <c r="P260" s="79">
        <f t="shared" si="46"/>
        <v>277.89999999999998</v>
      </c>
      <c r="Q260" s="41">
        <f t="shared" si="47"/>
        <v>93.9</v>
      </c>
      <c r="R260" s="42">
        <f t="shared" si="48"/>
        <v>2.8</v>
      </c>
      <c r="S260" s="64">
        <f t="shared" si="49"/>
        <v>19</v>
      </c>
      <c r="T260" s="43">
        <f t="shared" si="50"/>
        <v>393.59999999999997</v>
      </c>
    </row>
    <row r="261" spans="1:20" x14ac:dyDescent="0.2">
      <c r="A261" s="36">
        <v>262</v>
      </c>
      <c r="B261" s="37" t="s">
        <v>30</v>
      </c>
      <c r="C261" s="38">
        <f t="shared" si="40"/>
        <v>675.24</v>
      </c>
      <c r="D261" s="89" t="s">
        <v>30</v>
      </c>
      <c r="E261" s="39">
        <v>23458</v>
      </c>
      <c r="F261" s="71">
        <v>0</v>
      </c>
      <c r="G261" s="40">
        <f t="shared" si="41"/>
        <v>416.9</v>
      </c>
      <c r="H261" s="79">
        <f t="shared" si="42"/>
        <v>416.9</v>
      </c>
      <c r="I261" s="41">
        <f t="shared" si="43"/>
        <v>140.9</v>
      </c>
      <c r="J261" s="42">
        <f t="shared" si="44"/>
        <v>4.2</v>
      </c>
      <c r="K261" s="64">
        <v>28.5</v>
      </c>
      <c r="L261" s="43">
        <f t="shared" si="39"/>
        <v>590.5</v>
      </c>
      <c r="N261" s="71">
        <v>0</v>
      </c>
      <c r="O261" s="40">
        <f t="shared" si="45"/>
        <v>277.89999999999998</v>
      </c>
      <c r="P261" s="79">
        <f t="shared" si="46"/>
        <v>277.89999999999998</v>
      </c>
      <c r="Q261" s="41">
        <f t="shared" si="47"/>
        <v>93.9</v>
      </c>
      <c r="R261" s="42">
        <f t="shared" si="48"/>
        <v>2.8</v>
      </c>
      <c r="S261" s="64">
        <f t="shared" si="49"/>
        <v>19</v>
      </c>
      <c r="T261" s="43">
        <f t="shared" si="50"/>
        <v>393.59999999999997</v>
      </c>
    </row>
    <row r="262" spans="1:20" x14ac:dyDescent="0.2">
      <c r="A262" s="36">
        <v>263</v>
      </c>
      <c r="B262" s="37" t="s">
        <v>30</v>
      </c>
      <c r="C262" s="38">
        <f t="shared" si="40"/>
        <v>675.24</v>
      </c>
      <c r="D262" s="89" t="s">
        <v>30</v>
      </c>
      <c r="E262" s="39">
        <v>23458</v>
      </c>
      <c r="F262" s="71">
        <v>0</v>
      </c>
      <c r="G262" s="40">
        <f t="shared" si="41"/>
        <v>416.9</v>
      </c>
      <c r="H262" s="79">
        <f t="shared" si="42"/>
        <v>416.9</v>
      </c>
      <c r="I262" s="41">
        <f t="shared" si="43"/>
        <v>140.9</v>
      </c>
      <c r="J262" s="42">
        <f t="shared" si="44"/>
        <v>4.2</v>
      </c>
      <c r="K262" s="64">
        <v>28.5</v>
      </c>
      <c r="L262" s="43">
        <f t="shared" si="39"/>
        <v>590.5</v>
      </c>
      <c r="N262" s="71">
        <v>0</v>
      </c>
      <c r="O262" s="40">
        <f t="shared" si="45"/>
        <v>277.89999999999998</v>
      </c>
      <c r="P262" s="79">
        <f t="shared" si="46"/>
        <v>277.89999999999998</v>
      </c>
      <c r="Q262" s="41">
        <f t="shared" si="47"/>
        <v>93.9</v>
      </c>
      <c r="R262" s="42">
        <f t="shared" si="48"/>
        <v>2.8</v>
      </c>
      <c r="S262" s="64">
        <f t="shared" si="49"/>
        <v>19</v>
      </c>
      <c r="T262" s="43">
        <f t="shared" si="50"/>
        <v>393.59999999999997</v>
      </c>
    </row>
    <row r="263" spans="1:20" x14ac:dyDescent="0.2">
      <c r="A263" s="36">
        <v>264</v>
      </c>
      <c r="B263" s="37" t="s">
        <v>30</v>
      </c>
      <c r="C263" s="38">
        <f t="shared" si="40"/>
        <v>675.24</v>
      </c>
      <c r="D263" s="89" t="s">
        <v>30</v>
      </c>
      <c r="E263" s="39">
        <v>23458</v>
      </c>
      <c r="F263" s="71">
        <v>0</v>
      </c>
      <c r="G263" s="40">
        <f t="shared" si="41"/>
        <v>416.9</v>
      </c>
      <c r="H263" s="79">
        <f t="shared" si="42"/>
        <v>416.9</v>
      </c>
      <c r="I263" s="41">
        <f t="shared" si="43"/>
        <v>140.9</v>
      </c>
      <c r="J263" s="42">
        <f t="shared" si="44"/>
        <v>4.2</v>
      </c>
      <c r="K263" s="64">
        <v>28.5</v>
      </c>
      <c r="L263" s="43">
        <f t="shared" si="39"/>
        <v>590.5</v>
      </c>
      <c r="N263" s="71">
        <v>0</v>
      </c>
      <c r="O263" s="40">
        <f t="shared" si="45"/>
        <v>277.89999999999998</v>
      </c>
      <c r="P263" s="79">
        <f t="shared" si="46"/>
        <v>277.89999999999998</v>
      </c>
      <c r="Q263" s="41">
        <f t="shared" si="47"/>
        <v>93.9</v>
      </c>
      <c r="R263" s="42">
        <f t="shared" si="48"/>
        <v>2.8</v>
      </c>
      <c r="S263" s="64">
        <f t="shared" si="49"/>
        <v>19</v>
      </c>
      <c r="T263" s="43">
        <f t="shared" si="50"/>
        <v>393.59999999999997</v>
      </c>
    </row>
    <row r="264" spans="1:20" x14ac:dyDescent="0.2">
      <c r="A264" s="36">
        <v>265</v>
      </c>
      <c r="B264" s="37" t="s">
        <v>30</v>
      </c>
      <c r="C264" s="38">
        <f t="shared" si="40"/>
        <v>675.24</v>
      </c>
      <c r="D264" s="89" t="s">
        <v>30</v>
      </c>
      <c r="E264" s="39">
        <v>23458</v>
      </c>
      <c r="F264" s="71">
        <v>0</v>
      </c>
      <c r="G264" s="40">
        <f t="shared" si="41"/>
        <v>416.9</v>
      </c>
      <c r="H264" s="79">
        <f t="shared" si="42"/>
        <v>416.9</v>
      </c>
      <c r="I264" s="41">
        <f t="shared" si="43"/>
        <v>140.9</v>
      </c>
      <c r="J264" s="42">
        <f t="shared" si="44"/>
        <v>4.2</v>
      </c>
      <c r="K264" s="64">
        <v>28.5</v>
      </c>
      <c r="L264" s="43">
        <f t="shared" ref="L264:L269" si="51">SUM(H264:K264)</f>
        <v>590.5</v>
      </c>
      <c r="N264" s="71">
        <v>0</v>
      </c>
      <c r="O264" s="40">
        <f t="shared" si="45"/>
        <v>277.89999999999998</v>
      </c>
      <c r="P264" s="79">
        <f t="shared" si="46"/>
        <v>277.89999999999998</v>
      </c>
      <c r="Q264" s="41">
        <f t="shared" si="47"/>
        <v>93.9</v>
      </c>
      <c r="R264" s="42">
        <f t="shared" si="48"/>
        <v>2.8</v>
      </c>
      <c r="S264" s="64">
        <f t="shared" si="49"/>
        <v>19</v>
      </c>
      <c r="T264" s="43">
        <f t="shared" si="50"/>
        <v>393.59999999999997</v>
      </c>
    </row>
    <row r="265" spans="1:20" x14ac:dyDescent="0.2">
      <c r="A265" s="36">
        <v>266</v>
      </c>
      <c r="B265" s="37" t="s">
        <v>30</v>
      </c>
      <c r="C265" s="38">
        <f t="shared" si="40"/>
        <v>675.24</v>
      </c>
      <c r="D265" s="89" t="s">
        <v>30</v>
      </c>
      <c r="E265" s="39">
        <v>23458</v>
      </c>
      <c r="F265" s="71">
        <v>0</v>
      </c>
      <c r="G265" s="40">
        <f t="shared" si="41"/>
        <v>416.9</v>
      </c>
      <c r="H265" s="79">
        <f t="shared" si="42"/>
        <v>416.9</v>
      </c>
      <c r="I265" s="41">
        <f t="shared" si="43"/>
        <v>140.9</v>
      </c>
      <c r="J265" s="42">
        <f t="shared" si="44"/>
        <v>4.2</v>
      </c>
      <c r="K265" s="64">
        <v>28.5</v>
      </c>
      <c r="L265" s="43">
        <f t="shared" si="51"/>
        <v>590.5</v>
      </c>
      <c r="N265" s="71">
        <v>0</v>
      </c>
      <c r="O265" s="40">
        <f t="shared" si="45"/>
        <v>277.89999999999998</v>
      </c>
      <c r="P265" s="79">
        <f t="shared" si="46"/>
        <v>277.89999999999998</v>
      </c>
      <c r="Q265" s="41">
        <f t="shared" si="47"/>
        <v>93.9</v>
      </c>
      <c r="R265" s="42">
        <f t="shared" si="48"/>
        <v>2.8</v>
      </c>
      <c r="S265" s="64">
        <f t="shared" si="49"/>
        <v>19</v>
      </c>
      <c r="T265" s="43">
        <f t="shared" si="50"/>
        <v>393.59999999999997</v>
      </c>
    </row>
    <row r="266" spans="1:20" x14ac:dyDescent="0.2">
      <c r="A266" s="36">
        <v>267</v>
      </c>
      <c r="B266" s="37" t="s">
        <v>30</v>
      </c>
      <c r="C266" s="38">
        <f t="shared" si="40"/>
        <v>675.24</v>
      </c>
      <c r="D266" s="89" t="s">
        <v>30</v>
      </c>
      <c r="E266" s="39">
        <v>23458</v>
      </c>
      <c r="F266" s="71">
        <v>0</v>
      </c>
      <c r="G266" s="40">
        <f>ROUND(12/C266*E266,1)</f>
        <v>416.9</v>
      </c>
      <c r="H266" s="79">
        <f>F266+G266</f>
        <v>416.9</v>
      </c>
      <c r="I266" s="41">
        <f>ROUND(H266*0.338,1)</f>
        <v>140.9</v>
      </c>
      <c r="J266" s="42">
        <f>ROUND(H266*0.01,1)</f>
        <v>4.2</v>
      </c>
      <c r="K266" s="64">
        <v>28.5</v>
      </c>
      <c r="L266" s="43">
        <f t="shared" si="51"/>
        <v>590.5</v>
      </c>
      <c r="N266" s="71">
        <v>0</v>
      </c>
      <c r="O266" s="40">
        <f t="shared" ref="O266:O269" si="52">ROUND(8/C266*E266,1)</f>
        <v>277.89999999999998</v>
      </c>
      <c r="P266" s="79">
        <f t="shared" ref="P266:P269" si="53">N266+O266</f>
        <v>277.89999999999998</v>
      </c>
      <c r="Q266" s="41">
        <f t="shared" ref="Q266:Q269" si="54">ROUND(P266*0.338,1)</f>
        <v>93.9</v>
      </c>
      <c r="R266" s="42">
        <f t="shared" ref="R266:R269" si="55">ROUND(P266*0.01,1)</f>
        <v>2.8</v>
      </c>
      <c r="S266" s="64">
        <f t="shared" ref="S266:S269" si="56">ROUND(K266*2/3,1)</f>
        <v>19</v>
      </c>
      <c r="T266" s="43">
        <f t="shared" ref="T266:T269" si="57">SUM(P266:S266)</f>
        <v>393.59999999999997</v>
      </c>
    </row>
    <row r="267" spans="1:20" x14ac:dyDescent="0.2">
      <c r="A267" s="36">
        <v>268</v>
      </c>
      <c r="B267" s="37" t="s">
        <v>30</v>
      </c>
      <c r="C267" s="38">
        <f t="shared" si="40"/>
        <v>675.24</v>
      </c>
      <c r="D267" s="89" t="s">
        <v>30</v>
      </c>
      <c r="E267" s="39">
        <v>23458</v>
      </c>
      <c r="F267" s="71">
        <v>0</v>
      </c>
      <c r="G267" s="40">
        <f>ROUND(12/C267*E267,1)</f>
        <v>416.9</v>
      </c>
      <c r="H267" s="79">
        <f>F267+G267</f>
        <v>416.9</v>
      </c>
      <c r="I267" s="41">
        <f>ROUND(H267*0.338,1)</f>
        <v>140.9</v>
      </c>
      <c r="J267" s="42">
        <f>ROUND(H267*0.01,1)</f>
        <v>4.2</v>
      </c>
      <c r="K267" s="64">
        <v>28.5</v>
      </c>
      <c r="L267" s="43">
        <f t="shared" si="51"/>
        <v>590.5</v>
      </c>
      <c r="N267" s="71">
        <v>0</v>
      </c>
      <c r="O267" s="40">
        <f t="shared" si="52"/>
        <v>277.89999999999998</v>
      </c>
      <c r="P267" s="79">
        <f t="shared" si="53"/>
        <v>277.89999999999998</v>
      </c>
      <c r="Q267" s="41">
        <f t="shared" si="54"/>
        <v>93.9</v>
      </c>
      <c r="R267" s="42">
        <f t="shared" si="55"/>
        <v>2.8</v>
      </c>
      <c r="S267" s="64">
        <f t="shared" si="56"/>
        <v>19</v>
      </c>
      <c r="T267" s="43">
        <f t="shared" si="57"/>
        <v>393.59999999999997</v>
      </c>
    </row>
    <row r="268" spans="1:20" x14ac:dyDescent="0.2">
      <c r="A268" s="36">
        <v>269</v>
      </c>
      <c r="B268" s="37" t="s">
        <v>30</v>
      </c>
      <c r="C268" s="38">
        <f t="shared" si="40"/>
        <v>675.24</v>
      </c>
      <c r="D268" s="89" t="s">
        <v>30</v>
      </c>
      <c r="E268" s="39">
        <v>23458</v>
      </c>
      <c r="F268" s="71">
        <v>0</v>
      </c>
      <c r="G268" s="40">
        <f>ROUND(12/C268*E268,1)</f>
        <v>416.9</v>
      </c>
      <c r="H268" s="79">
        <f>F268+G268</f>
        <v>416.9</v>
      </c>
      <c r="I268" s="41">
        <f>ROUND(H268*0.338,1)</f>
        <v>140.9</v>
      </c>
      <c r="J268" s="42">
        <f>ROUND(H268*0.01,1)</f>
        <v>4.2</v>
      </c>
      <c r="K268" s="64">
        <v>28.5</v>
      </c>
      <c r="L268" s="43">
        <f t="shared" si="51"/>
        <v>590.5</v>
      </c>
      <c r="N268" s="71">
        <v>0</v>
      </c>
      <c r="O268" s="40">
        <f t="shared" si="52"/>
        <v>277.89999999999998</v>
      </c>
      <c r="P268" s="79">
        <f t="shared" si="53"/>
        <v>277.89999999999998</v>
      </c>
      <c r="Q268" s="41">
        <f t="shared" si="54"/>
        <v>93.9</v>
      </c>
      <c r="R268" s="42">
        <f t="shared" si="55"/>
        <v>2.8</v>
      </c>
      <c r="S268" s="64">
        <f t="shared" si="56"/>
        <v>19</v>
      </c>
      <c r="T268" s="43">
        <f t="shared" si="57"/>
        <v>393.59999999999997</v>
      </c>
    </row>
    <row r="269" spans="1:20" ht="13.5" thickBot="1" x14ac:dyDescent="0.25">
      <c r="A269" s="45">
        <v>270</v>
      </c>
      <c r="B269" s="46" t="s">
        <v>30</v>
      </c>
      <c r="C269" s="47">
        <f t="shared" si="40"/>
        <v>675.24</v>
      </c>
      <c r="D269" s="90" t="s">
        <v>30</v>
      </c>
      <c r="E269" s="48">
        <v>23458</v>
      </c>
      <c r="F269" s="72">
        <v>0</v>
      </c>
      <c r="G269" s="49">
        <f>ROUND(12/C269*E269,1)</f>
        <v>416.9</v>
      </c>
      <c r="H269" s="80">
        <f>F269+G269</f>
        <v>416.9</v>
      </c>
      <c r="I269" s="50">
        <f>ROUND(H269*0.338,1)</f>
        <v>140.9</v>
      </c>
      <c r="J269" s="51">
        <f>ROUND(H269*0.01,1)</f>
        <v>4.2</v>
      </c>
      <c r="K269" s="65">
        <v>28.5</v>
      </c>
      <c r="L269" s="52">
        <f t="shared" si="51"/>
        <v>590.5</v>
      </c>
      <c r="N269" s="72">
        <v>0</v>
      </c>
      <c r="O269" s="49">
        <f t="shared" si="52"/>
        <v>277.89999999999998</v>
      </c>
      <c r="P269" s="80">
        <f t="shared" si="53"/>
        <v>277.89999999999998</v>
      </c>
      <c r="Q269" s="50">
        <f t="shared" si="54"/>
        <v>93.9</v>
      </c>
      <c r="R269" s="51">
        <f t="shared" si="55"/>
        <v>2.8</v>
      </c>
      <c r="S269" s="65">
        <f t="shared" si="56"/>
        <v>19</v>
      </c>
      <c r="T269" s="52">
        <f t="shared" si="57"/>
        <v>393.59999999999997</v>
      </c>
    </row>
    <row r="270" spans="1:20" x14ac:dyDescent="0.2">
      <c r="B270" s="3"/>
      <c r="C270" s="2"/>
    </row>
    <row r="271" spans="1:20" x14ac:dyDescent="0.2">
      <c r="B271" s="3"/>
      <c r="C271" s="2"/>
      <c r="H271" s="74"/>
      <c r="I271" s="3"/>
      <c r="J271" s="2"/>
      <c r="K271" s="2"/>
      <c r="L271" s="4"/>
      <c r="M271" s="2"/>
    </row>
    <row r="272" spans="1:20" s="54" customFormat="1" ht="66" customHeight="1" x14ac:dyDescent="0.2">
      <c r="A272" s="101" t="s">
        <v>35</v>
      </c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2"/>
    </row>
    <row r="273" spans="1:13" s="54" customFormat="1" x14ac:dyDescent="0.2">
      <c r="D273" s="2"/>
      <c r="E273" s="2"/>
      <c r="F273" s="4"/>
      <c r="G273" s="4"/>
      <c r="H273" s="74"/>
      <c r="I273" s="3"/>
      <c r="J273" s="2"/>
      <c r="K273" s="2"/>
      <c r="L273" s="4"/>
      <c r="M273" s="2"/>
    </row>
    <row r="274" spans="1:13" x14ac:dyDescent="0.2">
      <c r="B274" s="3"/>
      <c r="C274" s="2"/>
      <c r="H274" s="74"/>
      <c r="I274" s="3"/>
      <c r="J274" s="2"/>
      <c r="K274" s="2"/>
      <c r="L274" s="4"/>
      <c r="M274" s="2"/>
    </row>
    <row r="275" spans="1:13" x14ac:dyDescent="0.2">
      <c r="A275" s="53">
        <v>10</v>
      </c>
      <c r="B275" s="3"/>
      <c r="C275" s="2">
        <f>ROUND(IF(A275&lt;C$287,(C$280+C$281*A275+C$282*A275^2+C$283*A275^3+C$284*A275^4+C$285*A275^5),(C$289+C$290*A275+C$291*A275^2+C$292*A275^3+C$293*A275^4+C$294*A275^5)),2)</f>
        <v>595.88</v>
      </c>
      <c r="H275" s="74"/>
      <c r="I275" s="3"/>
      <c r="J275" s="2"/>
      <c r="K275" s="2"/>
      <c r="L275" s="4"/>
      <c r="M275" s="2"/>
    </row>
    <row r="276" spans="1:13" x14ac:dyDescent="0.2">
      <c r="B276" s="3"/>
      <c r="C276" s="2"/>
      <c r="H276" s="74"/>
      <c r="I276" s="3"/>
      <c r="J276" s="2"/>
      <c r="K276" s="2"/>
      <c r="L276" s="4"/>
      <c r="M276" s="2"/>
    </row>
    <row r="277" spans="1:13" x14ac:dyDescent="0.2">
      <c r="B277" s="1" t="s">
        <v>29</v>
      </c>
      <c r="C277" s="2"/>
      <c r="H277" s="74"/>
      <c r="I277" s="3"/>
      <c r="J277" s="2"/>
      <c r="K277" s="2"/>
      <c r="L277" s="4"/>
      <c r="M277" s="2"/>
    </row>
    <row r="278" spans="1:13" x14ac:dyDescent="0.2">
      <c r="B278" s="85" t="s">
        <v>34</v>
      </c>
      <c r="C278" s="2"/>
      <c r="H278" s="74"/>
      <c r="I278" s="3"/>
      <c r="J278" s="2"/>
      <c r="K278" s="2"/>
      <c r="L278" s="4"/>
      <c r="M278" s="2"/>
    </row>
    <row r="279" spans="1:13" x14ac:dyDescent="0.2">
      <c r="C279" s="2"/>
      <c r="H279" s="74"/>
      <c r="I279" s="3"/>
      <c r="J279" s="2"/>
      <c r="K279" s="2"/>
      <c r="L279" s="4"/>
      <c r="M279" s="2"/>
    </row>
    <row r="280" spans="1:13" x14ac:dyDescent="0.2">
      <c r="B280" s="59" t="s">
        <v>20</v>
      </c>
      <c r="C280" s="94">
        <v>580.55544000000009</v>
      </c>
      <c r="E280" s="92"/>
      <c r="F280" s="93"/>
      <c r="H280" s="73"/>
      <c r="I280" s="66"/>
      <c r="J280" s="66"/>
      <c r="K280" s="2"/>
      <c r="L280" s="4"/>
      <c r="M280" s="2"/>
    </row>
    <row r="281" spans="1:13" x14ac:dyDescent="0.2">
      <c r="B281" s="59" t="s">
        <v>21</v>
      </c>
      <c r="C281" s="91">
        <v>1.6678091400000001</v>
      </c>
      <c r="E281" s="92"/>
      <c r="F281" s="93"/>
      <c r="H281" s="74"/>
      <c r="I281" s="3"/>
      <c r="J281" s="2"/>
      <c r="K281" s="2"/>
      <c r="L281" s="4"/>
      <c r="M281" s="2"/>
    </row>
    <row r="282" spans="1:13" x14ac:dyDescent="0.2">
      <c r="B282" s="59" t="s">
        <v>22</v>
      </c>
      <c r="C282" s="91">
        <v>-1.4045797800000001E-2</v>
      </c>
      <c r="E282" s="92"/>
      <c r="F282" s="93"/>
      <c r="H282" s="74"/>
      <c r="I282" s="3"/>
      <c r="J282" s="2"/>
      <c r="K282" s="2"/>
      <c r="L282" s="4"/>
      <c r="M282" s="2"/>
    </row>
    <row r="283" spans="1:13" x14ac:dyDescent="0.2">
      <c r="B283" s="59" t="s">
        <v>23</v>
      </c>
      <c r="C283" s="91">
        <v>5.6276143799999999E-5</v>
      </c>
      <c r="E283" s="92"/>
      <c r="F283" s="93"/>
      <c r="H283" s="74"/>
      <c r="I283" s="3"/>
      <c r="J283" s="2"/>
      <c r="K283" s="2"/>
      <c r="L283" s="4"/>
      <c r="M283" s="2"/>
    </row>
    <row r="284" spans="1:13" x14ac:dyDescent="0.2">
      <c r="B284" s="59" t="s">
        <v>24</v>
      </c>
      <c r="C284" s="91">
        <v>-8.2859445000000001E-8</v>
      </c>
      <c r="E284" s="92"/>
      <c r="F284" s="93"/>
      <c r="H284" s="74"/>
      <c r="I284" s="3"/>
      <c r="J284" s="2"/>
      <c r="K284" s="2"/>
      <c r="L284" s="4"/>
      <c r="M284" s="2"/>
    </row>
    <row r="285" spans="1:13" x14ac:dyDescent="0.2">
      <c r="B285" s="59" t="s">
        <v>25</v>
      </c>
      <c r="C285" s="88"/>
      <c r="H285" s="74"/>
      <c r="I285" s="3"/>
      <c r="J285" s="2"/>
      <c r="K285" s="2"/>
      <c r="L285" s="4"/>
      <c r="M285" s="2"/>
    </row>
    <row r="286" spans="1:13" x14ac:dyDescent="0.2">
      <c r="A286" s="2"/>
      <c r="C286" s="2"/>
      <c r="F286" s="3"/>
      <c r="H286" s="74"/>
      <c r="I286" s="3"/>
      <c r="J286" s="2"/>
      <c r="K286" s="2"/>
      <c r="L286" s="4"/>
      <c r="M286" s="2"/>
    </row>
    <row r="287" spans="1:13" x14ac:dyDescent="0.2">
      <c r="B287" s="58" t="s">
        <v>31</v>
      </c>
      <c r="C287" s="87">
        <v>249</v>
      </c>
      <c r="F287" s="3"/>
      <c r="H287" s="74"/>
      <c r="I287" s="3"/>
      <c r="J287" s="2"/>
      <c r="K287" s="2"/>
      <c r="L287" s="4"/>
      <c r="M287" s="2"/>
    </row>
    <row r="288" spans="1:13" x14ac:dyDescent="0.2">
      <c r="B288" s="58" t="s">
        <v>32</v>
      </c>
      <c r="E288" s="4"/>
      <c r="H288" s="74"/>
      <c r="I288" s="3"/>
      <c r="J288" s="2"/>
      <c r="K288" s="2"/>
      <c r="L288" s="4"/>
      <c r="M288" s="2"/>
    </row>
    <row r="289" spans="2:13" x14ac:dyDescent="0.2">
      <c r="B289" s="59" t="s">
        <v>20</v>
      </c>
      <c r="C289" s="2">
        <v>675.24</v>
      </c>
      <c r="H289" s="74"/>
      <c r="I289" s="3"/>
      <c r="J289" s="2"/>
      <c r="K289" s="2"/>
      <c r="L289" s="4"/>
      <c r="M289" s="2"/>
    </row>
    <row r="290" spans="2:13" x14ac:dyDescent="0.2">
      <c r="B290" s="59"/>
      <c r="C290" s="2"/>
      <c r="H290" s="74"/>
      <c r="I290" s="3"/>
      <c r="J290" s="2"/>
      <c r="K290" s="2"/>
      <c r="L290" s="4"/>
      <c r="M290" s="2"/>
    </row>
    <row r="291" spans="2:13" x14ac:dyDescent="0.2">
      <c r="B291" s="59"/>
      <c r="C291" s="2"/>
      <c r="H291" s="74"/>
      <c r="I291" s="3"/>
      <c r="J291" s="2"/>
      <c r="K291" s="2"/>
      <c r="L291" s="4"/>
      <c r="M291" s="2"/>
    </row>
    <row r="292" spans="2:13" x14ac:dyDescent="0.2">
      <c r="B292" s="59"/>
      <c r="C292" s="2"/>
    </row>
    <row r="293" spans="2:13" x14ac:dyDescent="0.2">
      <c r="B293" s="59"/>
      <c r="C293" s="2"/>
    </row>
    <row r="294" spans="2:13" x14ac:dyDescent="0.2">
      <c r="B294" s="59"/>
      <c r="C294" s="2"/>
    </row>
    <row r="295" spans="2:13" x14ac:dyDescent="0.2">
      <c r="B295" s="3"/>
      <c r="C295" s="2"/>
    </row>
    <row r="299" spans="2:13" x14ac:dyDescent="0.2">
      <c r="D299" s="55"/>
      <c r="E299" s="55"/>
    </row>
    <row r="300" spans="2:13" x14ac:dyDescent="0.2">
      <c r="D300" s="55"/>
      <c r="E300" s="55"/>
    </row>
    <row r="301" spans="2:13" x14ac:dyDescent="0.2">
      <c r="D301" s="55"/>
      <c r="E301" s="55"/>
    </row>
    <row r="302" spans="2:13" x14ac:dyDescent="0.2">
      <c r="D302" s="55"/>
      <c r="E302" s="55"/>
    </row>
  </sheetData>
  <sheetProtection sheet="1" objects="1" scenarios="1"/>
  <mergeCells count="1">
    <mergeCell ref="A272:L272"/>
  </mergeCells>
  <phoneticPr fontId="1" type="noConversion"/>
  <pageMargins left="0.78740157480314965" right="0.78740157480314965" top="0.44" bottom="0.47244094488188981" header="0.35433070866141736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škol družiny</vt:lpstr>
    </vt:vector>
  </TitlesOfParts>
  <Company>Královéhradecký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Jarkovský Václav Ing.</cp:lastModifiedBy>
  <cp:lastPrinted>2012-02-19T17:28:58Z</cp:lastPrinted>
  <dcterms:created xsi:type="dcterms:W3CDTF">2006-02-20T10:04:26Z</dcterms:created>
  <dcterms:modified xsi:type="dcterms:W3CDTF">2025-02-16T07:28:13Z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-1770604487</vt:i4>
  </property>
  <property fmtid="{D5CDD505-2E9C-101B-9397-08002B2CF9AE}" pid="3" name="_EmailSubject">
    <vt:lpwstr>úprava stránek WWW</vt:lpwstr>
  </property>
  <property fmtid="{D5CDD505-2E9C-101B-9397-08002B2CF9AE}" pid="4" name="_AuthorEmail">
    <vt:lpwstr>vjarkovsky@kr-kralovehradecky.cz</vt:lpwstr>
  </property>
  <property fmtid="{D5CDD505-2E9C-101B-9397-08002B2CF9AE}" pid="5" name="_AuthorEmailDisplayName">
    <vt:lpwstr>Jarkovský Václav Ing.</vt:lpwstr>
  </property>
  <property fmtid="{D5CDD505-2E9C-101B-9397-08002B2CF9AE}" pid="6" name="_ReviewingToolsShownOnce">
    <vt:lpwstr/>
  </property>
</Properties>
</file>