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420" yWindow="45" windowWidth="12120" windowHeight="13890"/>
  </bookViews>
  <sheets>
    <sheet name="Zabor ZPF_koridory" sheetId="1" r:id="rId1"/>
  </sheets>
  <definedNames>
    <definedName name="_xlnm.Print_Area" localSheetId="0">'Zabor ZPF_koridory'!$A$1:$O$71</definedName>
    <definedName name="_xlnm.Print_Titles" localSheetId="0">'Zabor ZPF_koridory'!$A:$A,'Zabor ZPF_koridory'!$1:$2</definedName>
  </definedNames>
  <calcPr calcId="145621"/>
</workbook>
</file>

<file path=xl/calcChain.xml><?xml version="1.0" encoding="utf-8"?>
<calcChain xmlns="http://schemas.openxmlformats.org/spreadsheetml/2006/main">
  <c r="O12" i="1" l="1"/>
  <c r="K12" i="1"/>
  <c r="L12" i="1"/>
  <c r="M12" i="1"/>
  <c r="N12" i="1"/>
  <c r="J12" i="1"/>
  <c r="K17" i="1"/>
  <c r="L17" i="1"/>
  <c r="M17" i="1"/>
  <c r="N17" i="1"/>
  <c r="O17" i="1"/>
  <c r="J17" i="1"/>
  <c r="O66" i="1"/>
  <c r="O67" i="1"/>
  <c r="K67" i="1"/>
  <c r="L67" i="1"/>
  <c r="M67" i="1"/>
  <c r="N67" i="1"/>
  <c r="J67" i="1"/>
  <c r="K66" i="1"/>
  <c r="L66" i="1"/>
  <c r="M66" i="1"/>
  <c r="N66" i="1"/>
  <c r="H66" i="1"/>
  <c r="H67" i="1"/>
  <c r="J66" i="1"/>
  <c r="H12" i="1"/>
  <c r="H17" i="1"/>
  <c r="O6" i="1" l="1"/>
  <c r="N6" i="1"/>
  <c r="M6" i="1"/>
  <c r="L6" i="1"/>
  <c r="K6" i="1"/>
  <c r="J6" i="1"/>
  <c r="H6" i="1"/>
  <c r="H69" i="1" l="1"/>
  <c r="H68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0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29" i="1"/>
  <c r="H28" i="1"/>
  <c r="H27" i="1"/>
  <c r="H26" i="1"/>
  <c r="H24" i="1"/>
  <c r="H23" i="1"/>
  <c r="H22" i="1"/>
  <c r="H21" i="1"/>
  <c r="H19" i="1"/>
  <c r="H16" i="1"/>
  <c r="H15" i="1"/>
  <c r="H14" i="1"/>
  <c r="H13" i="1"/>
  <c r="H9" i="1"/>
  <c r="H8" i="1"/>
  <c r="H4" i="1"/>
  <c r="J53" i="1" l="1"/>
  <c r="K53" i="1"/>
  <c r="L53" i="1"/>
  <c r="M53" i="1"/>
  <c r="N53" i="1"/>
  <c r="J54" i="1"/>
  <c r="K54" i="1"/>
  <c r="L54" i="1"/>
  <c r="M54" i="1"/>
  <c r="N54" i="1"/>
  <c r="J55" i="1"/>
  <c r="K55" i="1"/>
  <c r="L55" i="1"/>
  <c r="M55" i="1"/>
  <c r="N55" i="1"/>
  <c r="J56" i="1"/>
  <c r="K56" i="1"/>
  <c r="L56" i="1"/>
  <c r="M56" i="1"/>
  <c r="N56" i="1"/>
  <c r="J57" i="1"/>
  <c r="K57" i="1"/>
  <c r="L57" i="1"/>
  <c r="M57" i="1"/>
  <c r="N57" i="1"/>
  <c r="J58" i="1"/>
  <c r="K58" i="1"/>
  <c r="L58" i="1"/>
  <c r="M58" i="1"/>
  <c r="N58" i="1"/>
  <c r="J59" i="1"/>
  <c r="K59" i="1"/>
  <c r="L59" i="1"/>
  <c r="M59" i="1"/>
  <c r="N59" i="1"/>
  <c r="J60" i="1"/>
  <c r="K60" i="1"/>
  <c r="L60" i="1"/>
  <c r="M60" i="1"/>
  <c r="N60" i="1"/>
  <c r="J61" i="1"/>
  <c r="K61" i="1"/>
  <c r="L61" i="1"/>
  <c r="M61" i="1"/>
  <c r="N61" i="1"/>
  <c r="J62" i="1"/>
  <c r="K62" i="1"/>
  <c r="L62" i="1"/>
  <c r="M62" i="1"/>
  <c r="N62" i="1"/>
  <c r="K52" i="1"/>
  <c r="L52" i="1"/>
  <c r="M52" i="1"/>
  <c r="N52" i="1"/>
  <c r="J52" i="1"/>
  <c r="K32" i="1" l="1"/>
  <c r="L32" i="1"/>
  <c r="M32" i="1"/>
  <c r="N32" i="1"/>
  <c r="K33" i="1"/>
  <c r="L33" i="1"/>
  <c r="M33" i="1"/>
  <c r="N33" i="1"/>
  <c r="K34" i="1"/>
  <c r="L34" i="1"/>
  <c r="M34" i="1"/>
  <c r="N34" i="1"/>
  <c r="K35" i="1"/>
  <c r="L35" i="1"/>
  <c r="M35" i="1"/>
  <c r="N35" i="1"/>
  <c r="K36" i="1"/>
  <c r="L36" i="1"/>
  <c r="M36" i="1"/>
  <c r="N36" i="1"/>
  <c r="K37" i="1"/>
  <c r="L37" i="1"/>
  <c r="M37" i="1"/>
  <c r="N37" i="1"/>
  <c r="K38" i="1"/>
  <c r="L38" i="1"/>
  <c r="M38" i="1"/>
  <c r="N38" i="1"/>
  <c r="K39" i="1"/>
  <c r="L39" i="1"/>
  <c r="M39" i="1"/>
  <c r="N39" i="1"/>
  <c r="K40" i="1"/>
  <c r="L40" i="1"/>
  <c r="M40" i="1"/>
  <c r="N40" i="1"/>
  <c r="J32" i="1"/>
  <c r="J33" i="1"/>
  <c r="J34" i="1"/>
  <c r="J35" i="1"/>
  <c r="J36" i="1"/>
  <c r="J37" i="1"/>
  <c r="J38" i="1"/>
  <c r="J39" i="1"/>
  <c r="J40" i="1"/>
  <c r="K31" i="1"/>
  <c r="L31" i="1"/>
  <c r="M31" i="1"/>
  <c r="N31" i="1"/>
  <c r="J31" i="1"/>
  <c r="K19" i="1"/>
  <c r="L19" i="1"/>
  <c r="M19" i="1"/>
  <c r="N19" i="1"/>
  <c r="J19" i="1"/>
  <c r="K48" i="1"/>
  <c r="L48" i="1"/>
  <c r="M48" i="1"/>
  <c r="N48" i="1"/>
  <c r="K47" i="1"/>
  <c r="L47" i="1"/>
  <c r="M47" i="1"/>
  <c r="N47" i="1"/>
  <c r="K46" i="1"/>
  <c r="L46" i="1"/>
  <c r="M46" i="1"/>
  <c r="N46" i="1"/>
  <c r="K45" i="1"/>
  <c r="L45" i="1"/>
  <c r="M45" i="1"/>
  <c r="N45" i="1"/>
  <c r="K44" i="1"/>
  <c r="L44" i="1"/>
  <c r="M44" i="1"/>
  <c r="N44" i="1"/>
  <c r="K43" i="1"/>
  <c r="L43" i="1"/>
  <c r="M43" i="1"/>
  <c r="N43" i="1"/>
  <c r="K42" i="1"/>
  <c r="L42" i="1"/>
  <c r="M42" i="1"/>
  <c r="N42" i="1"/>
  <c r="J42" i="1"/>
  <c r="J43" i="1"/>
  <c r="J44" i="1"/>
  <c r="J45" i="1"/>
  <c r="J46" i="1"/>
  <c r="J47" i="1"/>
  <c r="J48" i="1"/>
  <c r="K41" i="1"/>
  <c r="L41" i="1"/>
  <c r="M41" i="1"/>
  <c r="N41" i="1"/>
  <c r="J41" i="1"/>
  <c r="K50" i="1"/>
  <c r="L50" i="1"/>
  <c r="M50" i="1"/>
  <c r="N50" i="1"/>
  <c r="J50" i="1"/>
  <c r="O52" i="1"/>
  <c r="O53" i="1"/>
  <c r="O54" i="1"/>
  <c r="O55" i="1"/>
  <c r="O56" i="1"/>
  <c r="O57" i="1"/>
  <c r="O58" i="1"/>
  <c r="O59" i="1"/>
  <c r="O60" i="1"/>
  <c r="O61" i="1"/>
  <c r="O62" i="1"/>
  <c r="K69" i="1"/>
  <c r="L69" i="1"/>
  <c r="M69" i="1"/>
  <c r="N69" i="1"/>
  <c r="K68" i="1"/>
  <c r="L68" i="1"/>
  <c r="M68" i="1"/>
  <c r="N68" i="1"/>
  <c r="K65" i="1"/>
  <c r="L65" i="1"/>
  <c r="M65" i="1"/>
  <c r="N65" i="1"/>
  <c r="K64" i="1"/>
  <c r="L64" i="1"/>
  <c r="M64" i="1"/>
  <c r="N64" i="1"/>
  <c r="J64" i="1"/>
  <c r="J65" i="1"/>
  <c r="J68" i="1"/>
  <c r="J69" i="1"/>
  <c r="K63" i="1"/>
  <c r="L63" i="1"/>
  <c r="M63" i="1"/>
  <c r="N63" i="1"/>
  <c r="J63" i="1"/>
  <c r="K29" i="1"/>
  <c r="L29" i="1"/>
  <c r="M29" i="1"/>
  <c r="N29" i="1"/>
  <c r="J29" i="1"/>
  <c r="K28" i="1"/>
  <c r="L28" i="1"/>
  <c r="M28" i="1"/>
  <c r="N28" i="1"/>
  <c r="J28" i="1"/>
  <c r="K27" i="1"/>
  <c r="L27" i="1"/>
  <c r="M27" i="1"/>
  <c r="N27" i="1"/>
  <c r="J27" i="1"/>
  <c r="K26" i="1"/>
  <c r="L26" i="1"/>
  <c r="M26" i="1"/>
  <c r="N26" i="1"/>
  <c r="J26" i="1"/>
  <c r="O42" i="1" l="1"/>
  <c r="O27" i="1"/>
  <c r="O28" i="1"/>
  <c r="O50" i="1"/>
  <c r="O37" i="1"/>
  <c r="O33" i="1"/>
  <c r="O38" i="1"/>
  <c r="O26" i="1"/>
  <c r="O29" i="1"/>
  <c r="O34" i="1"/>
  <c r="O65" i="1"/>
  <c r="O41" i="1"/>
  <c r="O63" i="1"/>
  <c r="O43" i="1"/>
  <c r="O32" i="1"/>
  <c r="O35" i="1"/>
  <c r="O36" i="1"/>
  <c r="O39" i="1"/>
  <c r="O40" i="1"/>
  <c r="O31" i="1"/>
  <c r="O48" i="1"/>
  <c r="O47" i="1"/>
  <c r="O46" i="1"/>
  <c r="O45" i="1"/>
  <c r="O44" i="1"/>
  <c r="O69" i="1"/>
  <c r="O68" i="1"/>
  <c r="O64" i="1"/>
  <c r="N4" i="1"/>
  <c r="K4" i="1"/>
  <c r="L4" i="1"/>
  <c r="M4" i="1"/>
  <c r="J4" i="1"/>
  <c r="K13" i="1"/>
  <c r="L13" i="1"/>
  <c r="M13" i="1"/>
  <c r="N13" i="1"/>
  <c r="J13" i="1"/>
  <c r="K9" i="1"/>
  <c r="L9" i="1"/>
  <c r="M9" i="1"/>
  <c r="N9" i="1"/>
  <c r="J9" i="1"/>
  <c r="K24" i="1"/>
  <c r="L24" i="1"/>
  <c r="M24" i="1"/>
  <c r="N24" i="1"/>
  <c r="J24" i="1"/>
  <c r="K8" i="1"/>
  <c r="L8" i="1"/>
  <c r="M8" i="1"/>
  <c r="N8" i="1"/>
  <c r="J8" i="1"/>
  <c r="K23" i="1"/>
  <c r="L23" i="1"/>
  <c r="M23" i="1"/>
  <c r="N23" i="1"/>
  <c r="J23" i="1"/>
  <c r="K22" i="1"/>
  <c r="L22" i="1"/>
  <c r="M22" i="1"/>
  <c r="N22" i="1"/>
  <c r="J22" i="1"/>
  <c r="K21" i="1"/>
  <c r="L21" i="1"/>
  <c r="M21" i="1"/>
  <c r="N21" i="1"/>
  <c r="J21" i="1"/>
  <c r="O19" i="1"/>
  <c r="K15" i="1"/>
  <c r="L15" i="1"/>
  <c r="M15" i="1"/>
  <c r="N15" i="1"/>
  <c r="J15" i="1"/>
  <c r="K16" i="1"/>
  <c r="L16" i="1"/>
  <c r="M16" i="1"/>
  <c r="N16" i="1"/>
  <c r="J16" i="1"/>
  <c r="K14" i="1"/>
  <c r="L14" i="1"/>
  <c r="M14" i="1"/>
  <c r="N14" i="1"/>
  <c r="J14" i="1"/>
  <c r="O16" i="1" l="1"/>
  <c r="O14" i="1"/>
  <c r="O21" i="1"/>
  <c r="O4" i="1"/>
  <c r="O22" i="1"/>
  <c r="O8" i="1"/>
  <c r="O13" i="1"/>
  <c r="O15" i="1"/>
  <c r="O9" i="1"/>
  <c r="O24" i="1"/>
  <c r="O23" i="1"/>
  <c r="K71" i="1"/>
  <c r="L71" i="1"/>
  <c r="M71" i="1"/>
  <c r="N71" i="1"/>
  <c r="J71" i="1"/>
  <c r="O71" i="1" l="1"/>
</calcChain>
</file>

<file path=xl/sharedStrings.xml><?xml version="1.0" encoding="utf-8"?>
<sst xmlns="http://schemas.openxmlformats.org/spreadsheetml/2006/main" count="236" uniqueCount="84">
  <si>
    <t>I.</t>
  </si>
  <si>
    <t>II.</t>
  </si>
  <si>
    <t>III.</t>
  </si>
  <si>
    <t>IV.</t>
  </si>
  <si>
    <t>V.</t>
  </si>
  <si>
    <t>DZ3</t>
  </si>
  <si>
    <t>DS3p</t>
  </si>
  <si>
    <t>+</t>
  </si>
  <si>
    <t>-</t>
  </si>
  <si>
    <t>DS4A</t>
  </si>
  <si>
    <t>DS5A</t>
  </si>
  <si>
    <t>DS6p</t>
  </si>
  <si>
    <t>DS8p</t>
  </si>
  <si>
    <t>DS19A</t>
  </si>
  <si>
    <t>DS27A</t>
  </si>
  <si>
    <t>DS31</t>
  </si>
  <si>
    <t>DS36A</t>
  </si>
  <si>
    <t>DS37</t>
  </si>
  <si>
    <t>DS37A</t>
  </si>
  <si>
    <t>DS49</t>
  </si>
  <si>
    <t>DS49A</t>
  </si>
  <si>
    <t>DS52</t>
  </si>
  <si>
    <t>DS9p</t>
  </si>
  <si>
    <t>TE3p</t>
  </si>
  <si>
    <t>TE4</t>
  </si>
  <si>
    <t>TT4</t>
  </si>
  <si>
    <t>TT5</t>
  </si>
  <si>
    <t>TP1</t>
  </si>
  <si>
    <t>TP1A</t>
  </si>
  <si>
    <t>TP2</t>
  </si>
  <si>
    <t>TP3</t>
  </si>
  <si>
    <t>TP4</t>
  </si>
  <si>
    <t>TP5</t>
  </si>
  <si>
    <t>TP6</t>
  </si>
  <si>
    <t>TP7</t>
  </si>
  <si>
    <t>TP8</t>
  </si>
  <si>
    <t>TP9</t>
  </si>
  <si>
    <t>TR2</t>
  </si>
  <si>
    <t>TR3</t>
  </si>
  <si>
    <t>TR4</t>
  </si>
  <si>
    <t>TR5</t>
  </si>
  <si>
    <t>TR6</t>
  </si>
  <si>
    <t>TR7</t>
  </si>
  <si>
    <t>TR8</t>
  </si>
  <si>
    <t>TR9</t>
  </si>
  <si>
    <t>TV1</t>
  </si>
  <si>
    <t>PPO2</t>
  </si>
  <si>
    <t>PPO3</t>
  </si>
  <si>
    <t>PPO4</t>
  </si>
  <si>
    <t>PPO6</t>
  </si>
  <si>
    <t>PPO7</t>
  </si>
  <si>
    <t>PPO10</t>
  </si>
  <si>
    <t>PPO11</t>
  </si>
  <si>
    <t>PPO14</t>
  </si>
  <si>
    <t>PPO16</t>
  </si>
  <si>
    <t>PPO17</t>
  </si>
  <si>
    <t>PPO18</t>
  </si>
  <si>
    <t>PPO19</t>
  </si>
  <si>
    <t>PPO20</t>
  </si>
  <si>
    <t>PPO21</t>
  </si>
  <si>
    <t>PPO24</t>
  </si>
  <si>
    <t>PPO25</t>
  </si>
  <si>
    <t>ŽELEZNICE</t>
  </si>
  <si>
    <t>SILNICE I. TŘÍDY</t>
  </si>
  <si>
    <t>SILNICE II. TŘÍDY</t>
  </si>
  <si>
    <t>ELEKTROENERGETIKA</t>
  </si>
  <si>
    <t>PLYNÁRENSTVÍ</t>
  </si>
  <si>
    <t>VODNÍ HOSPODÁŘSTVÍ</t>
  </si>
  <si>
    <t>PROTIPOVODŇOVÁ OCHRANA</t>
  </si>
  <si>
    <t>nemá zábor</t>
  </si>
  <si>
    <t>realizováno</t>
  </si>
  <si>
    <t>CELKEM [ha]</t>
  </si>
  <si>
    <t>Kód záměru</t>
  </si>
  <si>
    <t>Stav záměru</t>
  </si>
  <si>
    <t xml:space="preserve">Redukovaný zábor ZPF vlastním záměrem [ha] </t>
  </si>
  <si>
    <r>
      <t>Celkový zábor ZPF celým koridorem / celou plochou záměru [ha]</t>
    </r>
    <r>
      <rPr>
        <i/>
        <sz val="9"/>
        <color theme="1"/>
        <rFont val="Arial Narrow"/>
        <family val="2"/>
        <charset val="238"/>
      </rPr>
      <t xml:space="preserve"> (informativní charakter)</t>
    </r>
  </si>
  <si>
    <t>Redukovaný zábor ZPF celkem [ha]</t>
  </si>
  <si>
    <t>Koeficient redukce</t>
  </si>
  <si>
    <t>Celkem [ha]</t>
  </si>
  <si>
    <t>DS2A</t>
  </si>
  <si>
    <t>DS15</t>
  </si>
  <si>
    <t>DS30</t>
  </si>
  <si>
    <t>PPO22</t>
  </si>
  <si>
    <t>PPO23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</si>
</sst>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i/>
      <sz val="9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6" fillId="0" borderId="2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626262"/>
      <color rgb="FF969696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6"/>
  <sheetViews>
    <sheetView tabSelected="1" view="pageLayout" zoomScale="55" zoomScaleNormal="115" zoomScalePageLayoutView="55" workbookViewId="0">
      <selection activeCell="A17" sqref="A17"/>
    </sheetView>
  </sheetViews>
  <sheetFormatPr defaultRowHeight="12.75" x14ac:dyDescent="0.25"/>
  <cols>
    <col min="1" max="1" width="19" style="2" customWidth="1"/>
    <col min="2" max="2" width="10.7109375" style="3" customWidth="1"/>
    <col min="3" max="8" width="11.7109375" style="4" customWidth="1"/>
    <col min="9" max="9" width="11.7109375" style="3" customWidth="1"/>
    <col min="10" max="14" width="11.7109375" style="4" customWidth="1"/>
    <col min="15" max="15" width="24.85546875" style="3" customWidth="1"/>
    <col min="16" max="23" width="20.7109375" style="2" customWidth="1"/>
    <col min="24" max="16384" width="9.140625" style="2"/>
  </cols>
  <sheetData>
    <row r="1" spans="1:15" s="6" customFormat="1" ht="15" customHeight="1" x14ac:dyDescent="0.25">
      <c r="A1" s="27" t="s">
        <v>72</v>
      </c>
      <c r="B1" s="25" t="s">
        <v>73</v>
      </c>
      <c r="C1" s="28" t="s">
        <v>75</v>
      </c>
      <c r="D1" s="29"/>
      <c r="E1" s="29"/>
      <c r="F1" s="29"/>
      <c r="G1" s="29"/>
      <c r="H1" s="30"/>
      <c r="I1" s="25" t="s">
        <v>77</v>
      </c>
      <c r="J1" s="25" t="s">
        <v>74</v>
      </c>
      <c r="K1" s="25"/>
      <c r="L1" s="25"/>
      <c r="M1" s="25"/>
      <c r="N1" s="25"/>
      <c r="O1" s="25"/>
    </row>
    <row r="2" spans="1:15" s="6" customFormat="1" ht="13.5" x14ac:dyDescent="0.25">
      <c r="A2" s="27"/>
      <c r="B2" s="25"/>
      <c r="C2" s="7" t="s">
        <v>0</v>
      </c>
      <c r="D2" s="7" t="s">
        <v>1</v>
      </c>
      <c r="E2" s="7" t="s">
        <v>2</v>
      </c>
      <c r="F2" s="7" t="s">
        <v>3</v>
      </c>
      <c r="G2" s="7" t="s">
        <v>4</v>
      </c>
      <c r="H2" s="7" t="s">
        <v>78</v>
      </c>
      <c r="I2" s="25"/>
      <c r="J2" s="7" t="s">
        <v>0</v>
      </c>
      <c r="K2" s="7" t="s">
        <v>1</v>
      </c>
      <c r="L2" s="7" t="s">
        <v>2</v>
      </c>
      <c r="M2" s="7" t="s">
        <v>3</v>
      </c>
      <c r="N2" s="7" t="s">
        <v>4</v>
      </c>
      <c r="O2" s="7" t="s">
        <v>76</v>
      </c>
    </row>
    <row r="3" spans="1:15" s="1" customFormat="1" ht="15" x14ac:dyDescent="0.25">
      <c r="A3" s="31" t="s">
        <v>62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3"/>
    </row>
    <row r="4" spans="1:15" s="18" customFormat="1" x14ac:dyDescent="0.25">
      <c r="A4" s="15" t="s">
        <v>5</v>
      </c>
      <c r="B4" s="16" t="s">
        <v>7</v>
      </c>
      <c r="C4" s="8">
        <v>0</v>
      </c>
      <c r="D4" s="8">
        <v>7.58</v>
      </c>
      <c r="E4" s="17">
        <v>15.93</v>
      </c>
      <c r="F4" s="17">
        <v>9.7799999999999994</v>
      </c>
      <c r="G4" s="17">
        <v>6.88</v>
      </c>
      <c r="H4" s="8">
        <f>SUM(C4:G4)</f>
        <v>40.17</v>
      </c>
      <c r="I4" s="14">
        <v>0.1666</v>
      </c>
      <c r="J4" s="8">
        <f>C4*$I$4</f>
        <v>0</v>
      </c>
      <c r="K4" s="8">
        <f>D4*$I$4</f>
        <v>1.2628280000000001</v>
      </c>
      <c r="L4" s="8">
        <f>E4*$I$4</f>
        <v>2.6539380000000001</v>
      </c>
      <c r="M4" s="8">
        <f>F4*$I$4</f>
        <v>1.6293479999999998</v>
      </c>
      <c r="N4" s="8">
        <f>G4*$I$4</f>
        <v>1.1462079999999999</v>
      </c>
      <c r="O4" s="9">
        <f>SUM(J4:N4)</f>
        <v>6.692321999999999</v>
      </c>
    </row>
    <row r="5" spans="1:15" ht="15" x14ac:dyDescent="0.25">
      <c r="A5" s="34" t="s">
        <v>63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6"/>
    </row>
    <row r="6" spans="1:15" s="18" customFormat="1" x14ac:dyDescent="0.25">
      <c r="A6" s="18" t="s">
        <v>79</v>
      </c>
      <c r="B6" s="14" t="s">
        <v>7</v>
      </c>
      <c r="C6" s="14">
        <v>106.28</v>
      </c>
      <c r="D6" s="14">
        <v>6.9900000000000004E-2</v>
      </c>
      <c r="E6" s="14">
        <v>23.98</v>
      </c>
      <c r="F6" s="14">
        <v>255.75</v>
      </c>
      <c r="G6" s="14">
        <v>22.72</v>
      </c>
      <c r="H6" s="8">
        <f>SUM(C6:G6)</f>
        <v>408.79989999999998</v>
      </c>
      <c r="I6" s="14">
        <v>0.1</v>
      </c>
      <c r="J6" s="8">
        <f t="shared" ref="J6" si="0">C6*$I$8</f>
        <v>10.628</v>
      </c>
      <c r="K6" s="8">
        <f t="shared" ref="K6" si="1">D6*$I$8</f>
        <v>6.9900000000000006E-3</v>
      </c>
      <c r="L6" s="8">
        <f t="shared" ref="L6" si="2">E6*$I$8</f>
        <v>2.3980000000000001</v>
      </c>
      <c r="M6" s="8">
        <f t="shared" ref="M6" si="3">F6*$I$8</f>
        <v>25.575000000000003</v>
      </c>
      <c r="N6" s="8">
        <f t="shared" ref="N6" si="4">G6*$I$8</f>
        <v>2.2719999999999998</v>
      </c>
      <c r="O6" s="9">
        <f t="shared" ref="O6" si="5">SUM(J6:N6)</f>
        <v>40.879989999999999</v>
      </c>
    </row>
    <row r="7" spans="1:15" x14ac:dyDescent="0.25">
      <c r="A7" s="10" t="s">
        <v>6</v>
      </c>
      <c r="B7" s="14" t="s">
        <v>70</v>
      </c>
      <c r="C7" s="8" t="s">
        <v>8</v>
      </c>
      <c r="D7" s="8" t="s">
        <v>8</v>
      </c>
      <c r="E7" s="8" t="s">
        <v>8</v>
      </c>
      <c r="F7" s="8" t="s">
        <v>8</v>
      </c>
      <c r="G7" s="8" t="s">
        <v>8</v>
      </c>
      <c r="H7" s="8" t="s">
        <v>8</v>
      </c>
      <c r="I7" s="14" t="s">
        <v>8</v>
      </c>
      <c r="J7" s="8" t="s">
        <v>8</v>
      </c>
      <c r="K7" s="8" t="s">
        <v>8</v>
      </c>
      <c r="L7" s="8" t="s">
        <v>8</v>
      </c>
      <c r="M7" s="8" t="s">
        <v>8</v>
      </c>
      <c r="N7" s="8" t="s">
        <v>8</v>
      </c>
      <c r="O7" s="9" t="s">
        <v>8</v>
      </c>
    </row>
    <row r="8" spans="1:15" s="20" customFormat="1" x14ac:dyDescent="0.25">
      <c r="A8" s="19" t="s">
        <v>9</v>
      </c>
      <c r="B8" s="21" t="s">
        <v>7</v>
      </c>
      <c r="C8" s="17">
        <v>22.87</v>
      </c>
      <c r="D8" s="17">
        <v>73.930000000000007</v>
      </c>
      <c r="E8" s="17">
        <v>40.770000000000003</v>
      </c>
      <c r="F8" s="17">
        <v>20.260000000000002</v>
      </c>
      <c r="G8" s="17">
        <v>9.43</v>
      </c>
      <c r="H8" s="17">
        <f>SUM(C8:G8)</f>
        <v>167.26000000000002</v>
      </c>
      <c r="I8" s="21">
        <v>0.1</v>
      </c>
      <c r="J8" s="17">
        <f>C8*$I$8</f>
        <v>2.2870000000000004</v>
      </c>
      <c r="K8" s="17">
        <f>D8*$I$8</f>
        <v>7.3930000000000007</v>
      </c>
      <c r="L8" s="17">
        <f>E8*$I$8</f>
        <v>4.0770000000000008</v>
      </c>
      <c r="M8" s="17">
        <f>F8*$I$8</f>
        <v>2.0260000000000002</v>
      </c>
      <c r="N8" s="17">
        <f>G8*$I$8</f>
        <v>0.94300000000000006</v>
      </c>
      <c r="O8" s="22">
        <f>SUM(J8:N8)</f>
        <v>16.726000000000003</v>
      </c>
    </row>
    <row r="9" spans="1:15" x14ac:dyDescent="0.25">
      <c r="A9" s="10" t="s">
        <v>10</v>
      </c>
      <c r="B9" s="14" t="s">
        <v>7</v>
      </c>
      <c r="C9" s="8">
        <v>7.48</v>
      </c>
      <c r="D9" s="8">
        <v>10.61</v>
      </c>
      <c r="E9" s="8">
        <v>18.59</v>
      </c>
      <c r="F9" s="8">
        <v>8.74</v>
      </c>
      <c r="G9" s="8">
        <v>14.39</v>
      </c>
      <c r="H9" s="8">
        <f>SUM(C9:G9)</f>
        <v>59.81</v>
      </c>
      <c r="I9" s="14">
        <v>0.1</v>
      </c>
      <c r="J9" s="8">
        <f>C9*$I$9</f>
        <v>0.74800000000000011</v>
      </c>
      <c r="K9" s="8">
        <f>D9*$I$9</f>
        <v>1.0609999999999999</v>
      </c>
      <c r="L9" s="8">
        <f>E9*$I$9</f>
        <v>1.859</v>
      </c>
      <c r="M9" s="8">
        <f>F9*$I$9</f>
        <v>0.87400000000000011</v>
      </c>
      <c r="N9" s="8">
        <f>G9*$I$9</f>
        <v>1.4390000000000001</v>
      </c>
      <c r="O9" s="9">
        <f>SUM(J9:N9)</f>
        <v>5.9809999999999999</v>
      </c>
    </row>
    <row r="10" spans="1:15" x14ac:dyDescent="0.25">
      <c r="A10" s="10" t="s">
        <v>11</v>
      </c>
      <c r="B10" s="14" t="s">
        <v>70</v>
      </c>
      <c r="C10" s="8" t="s">
        <v>8</v>
      </c>
      <c r="D10" s="8" t="s">
        <v>8</v>
      </c>
      <c r="E10" s="8" t="s">
        <v>8</v>
      </c>
      <c r="F10" s="8" t="s">
        <v>8</v>
      </c>
      <c r="G10" s="8" t="s">
        <v>8</v>
      </c>
      <c r="H10" s="8" t="s">
        <v>8</v>
      </c>
      <c r="I10" s="14" t="s">
        <v>8</v>
      </c>
      <c r="J10" s="8" t="s">
        <v>8</v>
      </c>
      <c r="K10" s="8" t="s">
        <v>8</v>
      </c>
      <c r="L10" s="8" t="s">
        <v>8</v>
      </c>
      <c r="M10" s="8" t="s">
        <v>8</v>
      </c>
      <c r="N10" s="8" t="s">
        <v>8</v>
      </c>
      <c r="O10" s="9" t="s">
        <v>8</v>
      </c>
    </row>
    <row r="11" spans="1:15" ht="15" x14ac:dyDescent="0.25">
      <c r="A11" s="31" t="s">
        <v>64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3"/>
    </row>
    <row r="12" spans="1:15" s="20" customFormat="1" x14ac:dyDescent="0.25">
      <c r="A12" s="19" t="s">
        <v>80</v>
      </c>
      <c r="B12" s="21" t="s">
        <v>8</v>
      </c>
      <c r="C12" s="17">
        <v>-45.86</v>
      </c>
      <c r="D12" s="17">
        <v>-22.45</v>
      </c>
      <c r="E12" s="17">
        <v>-15.02</v>
      </c>
      <c r="F12" s="17">
        <v>-19.34</v>
      </c>
      <c r="G12" s="17">
        <v>-15.17</v>
      </c>
      <c r="H12" s="17">
        <f t="shared" ref="H12:H17" si="6">SUM(C12:G12)</f>
        <v>-117.84</v>
      </c>
      <c r="I12" s="21">
        <v>0.1111</v>
      </c>
      <c r="J12" s="17">
        <f>C12*$I$12</f>
        <v>-5.095046</v>
      </c>
      <c r="K12" s="17">
        <f t="shared" ref="K12:N12" si="7">D12*$I$12</f>
        <v>-2.4941949999999999</v>
      </c>
      <c r="L12" s="17">
        <f t="shared" si="7"/>
        <v>-1.668722</v>
      </c>
      <c r="M12" s="17">
        <f t="shared" si="7"/>
        <v>-2.1486740000000002</v>
      </c>
      <c r="N12" s="17">
        <f t="shared" si="7"/>
        <v>-1.685387</v>
      </c>
      <c r="O12" s="22">
        <f>SUM(J12:N12)</f>
        <v>-13.092024</v>
      </c>
    </row>
    <row r="13" spans="1:15" s="20" customFormat="1" x14ac:dyDescent="0.25">
      <c r="A13" s="19" t="s">
        <v>12</v>
      </c>
      <c r="B13" s="21" t="s">
        <v>8</v>
      </c>
      <c r="C13" s="17">
        <v>-0.69</v>
      </c>
      <c r="D13" s="17">
        <v>-0.93</v>
      </c>
      <c r="E13" s="17">
        <v>-1.49</v>
      </c>
      <c r="F13" s="17">
        <v>-8.64</v>
      </c>
      <c r="G13" s="17">
        <v>-0.38</v>
      </c>
      <c r="H13" s="17">
        <f t="shared" si="6"/>
        <v>-12.13</v>
      </c>
      <c r="I13" s="21">
        <v>0.1111</v>
      </c>
      <c r="J13" s="17">
        <f>C13*$I$13</f>
        <v>-7.6658999999999991E-2</v>
      </c>
      <c r="K13" s="17">
        <f>D13*$I$13</f>
        <v>-0.10332300000000001</v>
      </c>
      <c r="L13" s="17">
        <f>E13*$I$13</f>
        <v>-0.16553899999999999</v>
      </c>
      <c r="M13" s="17">
        <f>F13*$I$13</f>
        <v>-0.95990400000000009</v>
      </c>
      <c r="N13" s="17">
        <f>G13*$I$13</f>
        <v>-4.2218000000000006E-2</v>
      </c>
      <c r="O13" s="22">
        <f>SUM(J13:N13)</f>
        <v>-1.3476430000000001</v>
      </c>
    </row>
    <row r="14" spans="1:15" s="20" customFormat="1" x14ac:dyDescent="0.25">
      <c r="A14" s="19" t="s">
        <v>13</v>
      </c>
      <c r="B14" s="21" t="s">
        <v>7</v>
      </c>
      <c r="C14" s="17">
        <v>31.55</v>
      </c>
      <c r="D14" s="17">
        <v>11.75</v>
      </c>
      <c r="E14" s="17">
        <v>5.9</v>
      </c>
      <c r="F14" s="17">
        <v>10.65</v>
      </c>
      <c r="G14" s="17">
        <v>4.62</v>
      </c>
      <c r="H14" s="17">
        <f t="shared" si="6"/>
        <v>64.47</v>
      </c>
      <c r="I14" s="21">
        <v>0.1111</v>
      </c>
      <c r="J14" s="17">
        <f>C14*$I$14</f>
        <v>3.5052050000000001</v>
      </c>
      <c r="K14" s="17">
        <f>D14*$I$14</f>
        <v>1.3054250000000001</v>
      </c>
      <c r="L14" s="17">
        <f>E14*$I$14</f>
        <v>0.65549000000000002</v>
      </c>
      <c r="M14" s="17">
        <f>F14*$I$14</f>
        <v>1.1832150000000001</v>
      </c>
      <c r="N14" s="17">
        <f>G14*$I$14</f>
        <v>0.51328200000000002</v>
      </c>
      <c r="O14" s="22">
        <f>SUM(J14:N14)</f>
        <v>7.1626170000000009</v>
      </c>
    </row>
    <row r="15" spans="1:15" s="20" customFormat="1" x14ac:dyDescent="0.25">
      <c r="A15" s="19" t="s">
        <v>22</v>
      </c>
      <c r="B15" s="21" t="s">
        <v>8</v>
      </c>
      <c r="C15" s="17">
        <v>-2.21</v>
      </c>
      <c r="D15" s="17">
        <v>-1.74</v>
      </c>
      <c r="E15" s="17">
        <v>-5.68</v>
      </c>
      <c r="F15" s="17">
        <v>-6.06</v>
      </c>
      <c r="G15" s="17">
        <v>0</v>
      </c>
      <c r="H15" s="17">
        <f t="shared" si="6"/>
        <v>-15.689999999999998</v>
      </c>
      <c r="I15" s="21">
        <v>0.1111</v>
      </c>
      <c r="J15" s="17">
        <f>C15*$I$15</f>
        <v>-0.245531</v>
      </c>
      <c r="K15" s="17">
        <f>D15*$I$15</f>
        <v>-0.19331400000000001</v>
      </c>
      <c r="L15" s="17">
        <f>E15*$I$15</f>
        <v>-0.63104799999999994</v>
      </c>
      <c r="M15" s="17">
        <f>F15*$I$15</f>
        <v>-0.67326600000000003</v>
      </c>
      <c r="N15" s="17">
        <f>G15*$I$15</f>
        <v>0</v>
      </c>
      <c r="O15" s="22">
        <f t="shared" ref="O15:O24" si="8">SUM(J15:N15)</f>
        <v>-1.7431589999999999</v>
      </c>
    </row>
    <row r="16" spans="1:15" s="20" customFormat="1" x14ac:dyDescent="0.25">
      <c r="A16" s="19" t="s">
        <v>14</v>
      </c>
      <c r="B16" s="21" t="s">
        <v>7</v>
      </c>
      <c r="C16" s="17">
        <v>12.08</v>
      </c>
      <c r="D16" s="17">
        <v>0</v>
      </c>
      <c r="E16" s="17">
        <v>0.23</v>
      </c>
      <c r="F16" s="17">
        <v>0</v>
      </c>
      <c r="G16" s="17">
        <v>0</v>
      </c>
      <c r="H16" s="17">
        <f t="shared" si="6"/>
        <v>12.31</v>
      </c>
      <c r="I16" s="21">
        <v>0.1111</v>
      </c>
      <c r="J16" s="17">
        <f>C16*$I$16</f>
        <v>1.3420880000000002</v>
      </c>
      <c r="K16" s="17">
        <f>D16*$I$16</f>
        <v>0</v>
      </c>
      <c r="L16" s="17">
        <f>E16*$I$16</f>
        <v>2.5553000000000003E-2</v>
      </c>
      <c r="M16" s="17">
        <f>F16*$I$16</f>
        <v>0</v>
      </c>
      <c r="N16" s="17">
        <f>G16*$I$16</f>
        <v>0</v>
      </c>
      <c r="O16" s="22">
        <f t="shared" si="8"/>
        <v>1.3676410000000001</v>
      </c>
    </row>
    <row r="17" spans="1:15" s="20" customFormat="1" x14ac:dyDescent="0.25">
      <c r="A17" s="19" t="s">
        <v>81</v>
      </c>
      <c r="B17" s="21" t="s">
        <v>8</v>
      </c>
      <c r="C17" s="17">
        <v>-16.57</v>
      </c>
      <c r="D17" s="17">
        <v>-3.56</v>
      </c>
      <c r="E17" s="17">
        <v>-7.72</v>
      </c>
      <c r="F17" s="17">
        <v>-5.38</v>
      </c>
      <c r="G17" s="17">
        <v>-1.36</v>
      </c>
      <c r="H17" s="17">
        <f t="shared" si="6"/>
        <v>-34.589999999999996</v>
      </c>
      <c r="I17" s="21">
        <v>0.1111</v>
      </c>
      <c r="J17" s="17">
        <f>C17*$I$17</f>
        <v>-1.8409270000000002</v>
      </c>
      <c r="K17" s="17">
        <f t="shared" ref="K17:N17" si="9">D17*$I$17</f>
        <v>-0.39551600000000003</v>
      </c>
      <c r="L17" s="17">
        <f t="shared" si="9"/>
        <v>-0.85769200000000001</v>
      </c>
      <c r="M17" s="17">
        <f t="shared" si="9"/>
        <v>-0.59771799999999997</v>
      </c>
      <c r="N17" s="17">
        <f t="shared" si="9"/>
        <v>-0.15109600000000001</v>
      </c>
      <c r="O17" s="22">
        <f t="shared" si="8"/>
        <v>-3.8429490000000004</v>
      </c>
    </row>
    <row r="18" spans="1:15" s="20" customFormat="1" x14ac:dyDescent="0.25">
      <c r="A18" s="19" t="s">
        <v>15</v>
      </c>
      <c r="B18" s="21" t="s">
        <v>70</v>
      </c>
      <c r="C18" s="17" t="s">
        <v>8</v>
      </c>
      <c r="D18" s="17" t="s">
        <v>8</v>
      </c>
      <c r="E18" s="17" t="s">
        <v>8</v>
      </c>
      <c r="F18" s="17" t="s">
        <v>8</v>
      </c>
      <c r="G18" s="17" t="s">
        <v>8</v>
      </c>
      <c r="H18" s="17" t="s">
        <v>8</v>
      </c>
      <c r="I18" s="21" t="s">
        <v>8</v>
      </c>
      <c r="J18" s="17" t="s">
        <v>8</v>
      </c>
      <c r="K18" s="17" t="s">
        <v>8</v>
      </c>
      <c r="L18" s="17" t="s">
        <v>8</v>
      </c>
      <c r="M18" s="17" t="s">
        <v>8</v>
      </c>
      <c r="N18" s="17" t="s">
        <v>8</v>
      </c>
      <c r="O18" s="22" t="s">
        <v>8</v>
      </c>
    </row>
    <row r="19" spans="1:15" s="23" customFormat="1" x14ac:dyDescent="0.25">
      <c r="A19" s="19" t="s">
        <v>16</v>
      </c>
      <c r="B19" s="21" t="s">
        <v>7</v>
      </c>
      <c r="C19" s="17">
        <v>8.91</v>
      </c>
      <c r="D19" s="17">
        <v>21.21</v>
      </c>
      <c r="E19" s="17">
        <v>1.36</v>
      </c>
      <c r="F19" s="17">
        <v>5.31</v>
      </c>
      <c r="G19" s="17">
        <v>3.5</v>
      </c>
      <c r="H19" s="17">
        <f>SUM(C19:G19)</f>
        <v>40.29</v>
      </c>
      <c r="I19" s="21">
        <v>0.1111</v>
      </c>
      <c r="J19" s="17">
        <f>C19*$I$19</f>
        <v>0.98990100000000003</v>
      </c>
      <c r="K19" s="17">
        <f>D19*$I$19</f>
        <v>2.3564310000000002</v>
      </c>
      <c r="L19" s="17">
        <f>E19*$I$19</f>
        <v>0.15109600000000001</v>
      </c>
      <c r="M19" s="17">
        <f>F19*$I$19</f>
        <v>0.58994099999999994</v>
      </c>
      <c r="N19" s="17">
        <f>G19*$I$19</f>
        <v>0.38885000000000003</v>
      </c>
      <c r="O19" s="22">
        <f t="shared" si="8"/>
        <v>4.4762189999999995</v>
      </c>
    </row>
    <row r="20" spans="1:15" x14ac:dyDescent="0.25">
      <c r="A20" s="10" t="s">
        <v>17</v>
      </c>
      <c r="B20" s="14" t="s">
        <v>70</v>
      </c>
      <c r="C20" s="8" t="s">
        <v>8</v>
      </c>
      <c r="D20" s="8" t="s">
        <v>8</v>
      </c>
      <c r="E20" s="8" t="s">
        <v>8</v>
      </c>
      <c r="F20" s="8" t="s">
        <v>8</v>
      </c>
      <c r="G20" s="8" t="s">
        <v>8</v>
      </c>
      <c r="H20" s="8" t="s">
        <v>8</v>
      </c>
      <c r="I20" s="14" t="s">
        <v>8</v>
      </c>
      <c r="J20" s="8" t="s">
        <v>8</v>
      </c>
      <c r="K20" s="8" t="s">
        <v>8</v>
      </c>
      <c r="L20" s="8" t="s">
        <v>8</v>
      </c>
      <c r="M20" s="8" t="s">
        <v>8</v>
      </c>
      <c r="N20" s="8" t="s">
        <v>8</v>
      </c>
      <c r="O20" s="9" t="s">
        <v>8</v>
      </c>
    </row>
    <row r="21" spans="1:15" x14ac:dyDescent="0.25">
      <c r="A21" s="10" t="s">
        <v>18</v>
      </c>
      <c r="B21" s="14" t="s">
        <v>7</v>
      </c>
      <c r="C21" s="8">
        <v>23.52</v>
      </c>
      <c r="D21" s="8">
        <v>11.85</v>
      </c>
      <c r="E21" s="8">
        <v>0</v>
      </c>
      <c r="F21" s="8">
        <v>0</v>
      </c>
      <c r="G21" s="8">
        <v>0</v>
      </c>
      <c r="H21" s="8">
        <f>SUM(C21:G21)</f>
        <v>35.369999999999997</v>
      </c>
      <c r="I21" s="14">
        <v>0.1111</v>
      </c>
      <c r="J21" s="8">
        <f>C21*$I$21</f>
        <v>2.6130719999999998</v>
      </c>
      <c r="K21" s="8">
        <f>D21*$I$21</f>
        <v>1.316535</v>
      </c>
      <c r="L21" s="8">
        <f>E21*$I$21</f>
        <v>0</v>
      </c>
      <c r="M21" s="8">
        <f>F21*$I$21</f>
        <v>0</v>
      </c>
      <c r="N21" s="8">
        <f>G21*$I$21</f>
        <v>0</v>
      </c>
      <c r="O21" s="9">
        <f t="shared" si="8"/>
        <v>3.9296069999999999</v>
      </c>
    </row>
    <row r="22" spans="1:15" x14ac:dyDescent="0.25">
      <c r="A22" s="10" t="s">
        <v>19</v>
      </c>
      <c r="B22" s="14" t="s">
        <v>8</v>
      </c>
      <c r="C22" s="8">
        <v>0</v>
      </c>
      <c r="D22" s="8">
        <v>-3.06</v>
      </c>
      <c r="E22" s="8">
        <v>-45.86</v>
      </c>
      <c r="F22" s="8">
        <v>-3.04</v>
      </c>
      <c r="G22" s="8">
        <v>0</v>
      </c>
      <c r="H22" s="8">
        <f>SUM(C22:G22)</f>
        <v>-51.96</v>
      </c>
      <c r="I22" s="14">
        <v>0.1111</v>
      </c>
      <c r="J22" s="8">
        <f>C22*$I$22</f>
        <v>0</v>
      </c>
      <c r="K22" s="8">
        <f>D22*$I$22</f>
        <v>-0.33996600000000005</v>
      </c>
      <c r="L22" s="8">
        <f>E22*$I$22</f>
        <v>-5.095046</v>
      </c>
      <c r="M22" s="8">
        <f>F22*$I$22</f>
        <v>-0.33774400000000004</v>
      </c>
      <c r="N22" s="8">
        <f>G22*$I$22</f>
        <v>0</v>
      </c>
      <c r="O22" s="9">
        <f t="shared" si="8"/>
        <v>-5.7727560000000002</v>
      </c>
    </row>
    <row r="23" spans="1:15" x14ac:dyDescent="0.25">
      <c r="A23" s="10" t="s">
        <v>20</v>
      </c>
      <c r="B23" s="14" t="s">
        <v>7</v>
      </c>
      <c r="C23" s="8">
        <v>8.51</v>
      </c>
      <c r="D23" s="8">
        <v>88.37</v>
      </c>
      <c r="E23" s="8">
        <v>15.39</v>
      </c>
      <c r="F23" s="8">
        <v>12.26</v>
      </c>
      <c r="G23" s="8">
        <v>0</v>
      </c>
      <c r="H23" s="8">
        <f>SUM(C23:G23)</f>
        <v>124.53000000000002</v>
      </c>
      <c r="I23" s="14">
        <v>0.1111</v>
      </c>
      <c r="J23" s="8">
        <f>C23*$I$23</f>
        <v>0.945461</v>
      </c>
      <c r="K23" s="8">
        <f>D23*$I$23</f>
        <v>9.8179070000000017</v>
      </c>
      <c r="L23" s="8">
        <f>E23*$I$23</f>
        <v>1.709829</v>
      </c>
      <c r="M23" s="8">
        <f>F23*$I$23</f>
        <v>1.3620860000000001</v>
      </c>
      <c r="N23" s="8">
        <f>G23*$I$23</f>
        <v>0</v>
      </c>
      <c r="O23" s="9">
        <f t="shared" si="8"/>
        <v>13.835283000000002</v>
      </c>
    </row>
    <row r="24" spans="1:15" x14ac:dyDescent="0.25">
      <c r="A24" s="10" t="s">
        <v>21</v>
      </c>
      <c r="B24" s="14" t="s">
        <v>8</v>
      </c>
      <c r="C24" s="8">
        <v>-0.35</v>
      </c>
      <c r="D24" s="8">
        <v>-56.87</v>
      </c>
      <c r="E24" s="8">
        <v>-9.66</v>
      </c>
      <c r="F24" s="8">
        <v>-13.52</v>
      </c>
      <c r="G24" s="8">
        <v>-0.37</v>
      </c>
      <c r="H24" s="8">
        <f>SUM(C24:G24)</f>
        <v>-80.77</v>
      </c>
      <c r="I24" s="14">
        <v>0.1111</v>
      </c>
      <c r="J24" s="8">
        <f>C24*$I$24</f>
        <v>-3.8884999999999996E-2</v>
      </c>
      <c r="K24" s="8">
        <f>D24*$I$24</f>
        <v>-6.318257</v>
      </c>
      <c r="L24" s="8">
        <f>E24*$I$24</f>
        <v>-1.073226</v>
      </c>
      <c r="M24" s="8">
        <f>F24*$I$24</f>
        <v>-1.5020720000000001</v>
      </c>
      <c r="N24" s="8">
        <f>G24*$I$24</f>
        <v>-4.1106999999999998E-2</v>
      </c>
      <c r="O24" s="9">
        <f t="shared" si="8"/>
        <v>-8.9735469999999999</v>
      </c>
    </row>
    <row r="25" spans="1:15" ht="15" x14ac:dyDescent="0.25">
      <c r="A25" s="34" t="s">
        <v>65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6"/>
    </row>
    <row r="26" spans="1:15" x14ac:dyDescent="0.25">
      <c r="A26" s="10" t="s">
        <v>23</v>
      </c>
      <c r="B26" s="14" t="s">
        <v>8</v>
      </c>
      <c r="C26" s="8">
        <v>-362</v>
      </c>
      <c r="D26" s="11">
        <v>-353.64</v>
      </c>
      <c r="E26" s="8">
        <v>-263.08999999999997</v>
      </c>
      <c r="F26" s="8">
        <v>-227.83</v>
      </c>
      <c r="G26" s="8">
        <v>-182.05</v>
      </c>
      <c r="H26" s="8">
        <f>SUM(C26:G26)</f>
        <v>-1388.61</v>
      </c>
      <c r="I26" s="14">
        <v>4.6299999999999998E-4</v>
      </c>
      <c r="J26" s="8">
        <f>C26*$I$26</f>
        <v>-0.167606</v>
      </c>
      <c r="K26" s="8">
        <f>D26*$I$26</f>
        <v>-0.16373531999999999</v>
      </c>
      <c r="L26" s="8">
        <f>E26*$I$26</f>
        <v>-0.12181066999999998</v>
      </c>
      <c r="M26" s="8">
        <f>F26*$I$26</f>
        <v>-0.10548529</v>
      </c>
      <c r="N26" s="8">
        <f>G26*$I$26</f>
        <v>-8.4289150000000007E-2</v>
      </c>
      <c r="O26" s="9">
        <f>SUM(J26:N26)</f>
        <v>-0.64292642999999994</v>
      </c>
    </row>
    <row r="27" spans="1:15" x14ac:dyDescent="0.25">
      <c r="A27" s="10" t="s">
        <v>24</v>
      </c>
      <c r="B27" s="14" t="s">
        <v>7</v>
      </c>
      <c r="C27" s="8">
        <v>87.3</v>
      </c>
      <c r="D27" s="8">
        <v>28.28</v>
      </c>
      <c r="E27" s="8">
        <v>10.52</v>
      </c>
      <c r="F27" s="8">
        <v>35.409999999999997</v>
      </c>
      <c r="G27" s="8">
        <v>312.89999999999998</v>
      </c>
      <c r="H27" s="8">
        <f>SUM(C27:G27)</f>
        <v>474.40999999999997</v>
      </c>
      <c r="I27" s="14">
        <v>4.6299999999999998E-4</v>
      </c>
      <c r="J27" s="8">
        <f>C27*$I$27</f>
        <v>4.0419899999999995E-2</v>
      </c>
      <c r="K27" s="8">
        <f>D27*$I$27</f>
        <v>1.309364E-2</v>
      </c>
      <c r="L27" s="8">
        <f>E27*$I$27</f>
        <v>4.8707599999999992E-3</v>
      </c>
      <c r="M27" s="8">
        <f>F27*$I$27</f>
        <v>1.6394829999999999E-2</v>
      </c>
      <c r="N27" s="8">
        <f>G27*$I$27</f>
        <v>0.14487269999999999</v>
      </c>
      <c r="O27" s="9">
        <f>SUM(J27:N27)</f>
        <v>0.21965182999999999</v>
      </c>
    </row>
    <row r="28" spans="1:15" x14ac:dyDescent="0.25">
      <c r="A28" s="10" t="s">
        <v>25</v>
      </c>
      <c r="B28" s="14" t="s">
        <v>7</v>
      </c>
      <c r="C28" s="8">
        <v>0</v>
      </c>
      <c r="D28" s="8">
        <v>0</v>
      </c>
      <c r="E28" s="8">
        <v>0</v>
      </c>
      <c r="F28" s="8">
        <v>0</v>
      </c>
      <c r="G28" s="8">
        <v>0.5</v>
      </c>
      <c r="H28" s="8">
        <f>SUM(C28:G28)</f>
        <v>0.5</v>
      </c>
      <c r="I28" s="14" t="s">
        <v>8</v>
      </c>
      <c r="J28" s="8">
        <f t="shared" ref="J28:M29" si="10">C28</f>
        <v>0</v>
      </c>
      <c r="K28" s="8">
        <f t="shared" si="10"/>
        <v>0</v>
      </c>
      <c r="L28" s="8">
        <f t="shared" si="10"/>
        <v>0</v>
      </c>
      <c r="M28" s="8">
        <f t="shared" si="10"/>
        <v>0</v>
      </c>
      <c r="N28" s="8">
        <f t="shared" ref="N28:N29" si="11">G28</f>
        <v>0.5</v>
      </c>
      <c r="O28" s="9">
        <f>SUM(J28:N28)</f>
        <v>0.5</v>
      </c>
    </row>
    <row r="29" spans="1:15" x14ac:dyDescent="0.25">
      <c r="A29" s="10" t="s">
        <v>26</v>
      </c>
      <c r="B29" s="14" t="s">
        <v>7</v>
      </c>
      <c r="C29" s="8">
        <v>0</v>
      </c>
      <c r="D29" s="8">
        <v>0.5</v>
      </c>
      <c r="E29" s="8">
        <v>0</v>
      </c>
      <c r="F29" s="8">
        <v>0</v>
      </c>
      <c r="G29" s="8">
        <v>0</v>
      </c>
      <c r="H29" s="8">
        <f>SUM(C29:G29)</f>
        <v>0.5</v>
      </c>
      <c r="I29" s="14" t="s">
        <v>8</v>
      </c>
      <c r="J29" s="8">
        <f t="shared" si="10"/>
        <v>0</v>
      </c>
      <c r="K29" s="8">
        <f t="shared" si="10"/>
        <v>0.5</v>
      </c>
      <c r="L29" s="8">
        <f t="shared" si="10"/>
        <v>0</v>
      </c>
      <c r="M29" s="8">
        <f t="shared" si="10"/>
        <v>0</v>
      </c>
      <c r="N29" s="8">
        <f t="shared" si="11"/>
        <v>0</v>
      </c>
      <c r="O29" s="9">
        <f>SUM(J29:N29)</f>
        <v>0.5</v>
      </c>
    </row>
    <row r="30" spans="1:15" ht="15" x14ac:dyDescent="0.25">
      <c r="A30" s="31" t="s">
        <v>66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3"/>
    </row>
    <row r="31" spans="1:15" x14ac:dyDescent="0.25">
      <c r="A31" s="10" t="s">
        <v>27</v>
      </c>
      <c r="B31" s="14" t="s">
        <v>69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f t="shared" ref="H31:H48" si="12">SUM(C31:G31)</f>
        <v>0</v>
      </c>
      <c r="I31" s="14" t="s">
        <v>8</v>
      </c>
      <c r="J31" s="8">
        <f t="shared" ref="J31:J48" si="13">C31</f>
        <v>0</v>
      </c>
      <c r="K31" s="8">
        <f t="shared" ref="K31:K48" si="14">D31</f>
        <v>0</v>
      </c>
      <c r="L31" s="8">
        <f t="shared" ref="L31:L48" si="15">E31</f>
        <v>0</v>
      </c>
      <c r="M31" s="8">
        <f t="shared" ref="M31:M48" si="16">F31</f>
        <v>0</v>
      </c>
      <c r="N31" s="8">
        <f t="shared" ref="N31:N32" si="17">G31</f>
        <v>0</v>
      </c>
      <c r="O31" s="9">
        <f t="shared" ref="O31:O39" si="18">SUM(J31:N31)</f>
        <v>0</v>
      </c>
    </row>
    <row r="32" spans="1:15" x14ac:dyDescent="0.25">
      <c r="A32" s="10" t="s">
        <v>28</v>
      </c>
      <c r="B32" s="14" t="s">
        <v>69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f t="shared" si="12"/>
        <v>0</v>
      </c>
      <c r="I32" s="14" t="s">
        <v>8</v>
      </c>
      <c r="J32" s="8">
        <f t="shared" si="13"/>
        <v>0</v>
      </c>
      <c r="K32" s="8">
        <f t="shared" si="14"/>
        <v>0</v>
      </c>
      <c r="L32" s="8">
        <f t="shared" si="15"/>
        <v>0</v>
      </c>
      <c r="M32" s="8">
        <f t="shared" si="16"/>
        <v>0</v>
      </c>
      <c r="N32" s="8">
        <f t="shared" si="17"/>
        <v>0</v>
      </c>
      <c r="O32" s="9">
        <f t="shared" si="18"/>
        <v>0</v>
      </c>
    </row>
    <row r="33" spans="1:15" x14ac:dyDescent="0.25">
      <c r="A33" s="10" t="s">
        <v>29</v>
      </c>
      <c r="B33" s="14" t="s">
        <v>69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f t="shared" si="12"/>
        <v>0</v>
      </c>
      <c r="I33" s="14" t="s">
        <v>8</v>
      </c>
      <c r="J33" s="8">
        <f t="shared" si="13"/>
        <v>0</v>
      </c>
      <c r="K33" s="8">
        <f t="shared" si="14"/>
        <v>0</v>
      </c>
      <c r="L33" s="8">
        <f t="shared" si="15"/>
        <v>0</v>
      </c>
      <c r="M33" s="8">
        <f t="shared" si="16"/>
        <v>0</v>
      </c>
      <c r="N33" s="8">
        <f t="shared" ref="N33" si="19">G33</f>
        <v>0</v>
      </c>
      <c r="O33" s="9">
        <f t="shared" si="18"/>
        <v>0</v>
      </c>
    </row>
    <row r="34" spans="1:15" x14ac:dyDescent="0.25">
      <c r="A34" s="10" t="s">
        <v>30</v>
      </c>
      <c r="B34" s="14" t="s">
        <v>69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f t="shared" si="12"/>
        <v>0</v>
      </c>
      <c r="I34" s="14" t="s">
        <v>8</v>
      </c>
      <c r="J34" s="8">
        <f t="shared" si="13"/>
        <v>0</v>
      </c>
      <c r="K34" s="8">
        <f t="shared" si="14"/>
        <v>0</v>
      </c>
      <c r="L34" s="8">
        <f t="shared" si="15"/>
        <v>0</v>
      </c>
      <c r="M34" s="8">
        <f t="shared" si="16"/>
        <v>0</v>
      </c>
      <c r="N34" s="8">
        <f t="shared" ref="N34" si="20">G34</f>
        <v>0</v>
      </c>
      <c r="O34" s="9">
        <f t="shared" si="18"/>
        <v>0</v>
      </c>
    </row>
    <row r="35" spans="1:15" x14ac:dyDescent="0.25">
      <c r="A35" s="10" t="s">
        <v>31</v>
      </c>
      <c r="B35" s="14" t="s">
        <v>69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f t="shared" si="12"/>
        <v>0</v>
      </c>
      <c r="I35" s="14" t="s">
        <v>8</v>
      </c>
      <c r="J35" s="8">
        <f t="shared" si="13"/>
        <v>0</v>
      </c>
      <c r="K35" s="8">
        <f t="shared" si="14"/>
        <v>0</v>
      </c>
      <c r="L35" s="8">
        <f t="shared" si="15"/>
        <v>0</v>
      </c>
      <c r="M35" s="8">
        <f t="shared" si="16"/>
        <v>0</v>
      </c>
      <c r="N35" s="8">
        <f t="shared" ref="N35" si="21">G35</f>
        <v>0</v>
      </c>
      <c r="O35" s="9">
        <f t="shared" si="18"/>
        <v>0</v>
      </c>
    </row>
    <row r="36" spans="1:15" x14ac:dyDescent="0.25">
      <c r="A36" s="10" t="s">
        <v>32</v>
      </c>
      <c r="B36" s="14" t="s">
        <v>69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f t="shared" si="12"/>
        <v>0</v>
      </c>
      <c r="I36" s="14" t="s">
        <v>8</v>
      </c>
      <c r="J36" s="8">
        <f t="shared" si="13"/>
        <v>0</v>
      </c>
      <c r="K36" s="8">
        <f t="shared" si="14"/>
        <v>0</v>
      </c>
      <c r="L36" s="8">
        <f t="shared" si="15"/>
        <v>0</v>
      </c>
      <c r="M36" s="8">
        <f t="shared" si="16"/>
        <v>0</v>
      </c>
      <c r="N36" s="8">
        <f t="shared" ref="N36" si="22">G36</f>
        <v>0</v>
      </c>
      <c r="O36" s="9">
        <f t="shared" si="18"/>
        <v>0</v>
      </c>
    </row>
    <row r="37" spans="1:15" x14ac:dyDescent="0.25">
      <c r="A37" s="10" t="s">
        <v>33</v>
      </c>
      <c r="B37" s="14" t="s">
        <v>69</v>
      </c>
      <c r="C37" s="8">
        <v>0</v>
      </c>
      <c r="D37" s="8">
        <v>0</v>
      </c>
      <c r="E37" s="8">
        <v>0</v>
      </c>
      <c r="F37" s="8">
        <v>0</v>
      </c>
      <c r="G37" s="8">
        <v>0</v>
      </c>
      <c r="H37" s="8">
        <f t="shared" si="12"/>
        <v>0</v>
      </c>
      <c r="I37" s="14" t="s">
        <v>8</v>
      </c>
      <c r="J37" s="8">
        <f t="shared" si="13"/>
        <v>0</v>
      </c>
      <c r="K37" s="8">
        <f t="shared" si="14"/>
        <v>0</v>
      </c>
      <c r="L37" s="8">
        <f t="shared" si="15"/>
        <v>0</v>
      </c>
      <c r="M37" s="8">
        <f t="shared" si="16"/>
        <v>0</v>
      </c>
      <c r="N37" s="8">
        <f t="shared" ref="N37" si="23">G37</f>
        <v>0</v>
      </c>
      <c r="O37" s="9">
        <f t="shared" si="18"/>
        <v>0</v>
      </c>
    </row>
    <row r="38" spans="1:15" x14ac:dyDescent="0.25">
      <c r="A38" s="10" t="s">
        <v>34</v>
      </c>
      <c r="B38" s="14" t="s">
        <v>69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f t="shared" si="12"/>
        <v>0</v>
      </c>
      <c r="I38" s="14" t="s">
        <v>8</v>
      </c>
      <c r="J38" s="8">
        <f t="shared" si="13"/>
        <v>0</v>
      </c>
      <c r="K38" s="8">
        <f t="shared" si="14"/>
        <v>0</v>
      </c>
      <c r="L38" s="8">
        <f t="shared" si="15"/>
        <v>0</v>
      </c>
      <c r="M38" s="8">
        <f t="shared" si="16"/>
        <v>0</v>
      </c>
      <c r="N38" s="8">
        <f t="shared" ref="N38" si="24">G38</f>
        <v>0</v>
      </c>
      <c r="O38" s="9">
        <f t="shared" si="18"/>
        <v>0</v>
      </c>
    </row>
    <row r="39" spans="1:15" x14ac:dyDescent="0.25">
      <c r="A39" s="10" t="s">
        <v>35</v>
      </c>
      <c r="B39" s="14" t="s">
        <v>69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f t="shared" si="12"/>
        <v>0</v>
      </c>
      <c r="I39" s="14" t="s">
        <v>8</v>
      </c>
      <c r="J39" s="8">
        <f t="shared" si="13"/>
        <v>0</v>
      </c>
      <c r="K39" s="8">
        <f t="shared" si="14"/>
        <v>0</v>
      </c>
      <c r="L39" s="8">
        <f t="shared" si="15"/>
        <v>0</v>
      </c>
      <c r="M39" s="8">
        <f t="shared" si="16"/>
        <v>0</v>
      </c>
      <c r="N39" s="8">
        <f t="shared" ref="N39" si="25">G39</f>
        <v>0</v>
      </c>
      <c r="O39" s="9">
        <f t="shared" si="18"/>
        <v>0</v>
      </c>
    </row>
    <row r="40" spans="1:15" x14ac:dyDescent="0.25">
      <c r="A40" s="10" t="s">
        <v>36</v>
      </c>
      <c r="B40" s="14" t="s">
        <v>69</v>
      </c>
      <c r="C40" s="8">
        <v>0</v>
      </c>
      <c r="D40" s="8">
        <v>0</v>
      </c>
      <c r="E40" s="8">
        <v>0</v>
      </c>
      <c r="F40" s="8">
        <v>0</v>
      </c>
      <c r="G40" s="8">
        <v>0</v>
      </c>
      <c r="H40" s="8">
        <f t="shared" si="12"/>
        <v>0</v>
      </c>
      <c r="I40" s="14" t="s">
        <v>8</v>
      </c>
      <c r="J40" s="8">
        <f t="shared" si="13"/>
        <v>0</v>
      </c>
      <c r="K40" s="8">
        <f t="shared" si="14"/>
        <v>0</v>
      </c>
      <c r="L40" s="8">
        <f t="shared" si="15"/>
        <v>0</v>
      </c>
      <c r="M40" s="8">
        <f t="shared" si="16"/>
        <v>0</v>
      </c>
      <c r="N40" s="8">
        <f t="shared" ref="N40" si="26">G40</f>
        <v>0</v>
      </c>
      <c r="O40" s="9">
        <f>SUM(J40:N40)</f>
        <v>0</v>
      </c>
    </row>
    <row r="41" spans="1:15" x14ac:dyDescent="0.25">
      <c r="A41" s="10" t="s">
        <v>37</v>
      </c>
      <c r="B41" s="14" t="s">
        <v>8</v>
      </c>
      <c r="C41" s="8">
        <v>0</v>
      </c>
      <c r="D41" s="8">
        <v>0</v>
      </c>
      <c r="E41" s="8">
        <v>0</v>
      </c>
      <c r="F41" s="8">
        <v>0</v>
      </c>
      <c r="G41" s="8">
        <v>-0.02</v>
      </c>
      <c r="H41" s="8">
        <f t="shared" si="12"/>
        <v>-0.02</v>
      </c>
      <c r="I41" s="14" t="s">
        <v>8</v>
      </c>
      <c r="J41" s="8">
        <f t="shared" si="13"/>
        <v>0</v>
      </c>
      <c r="K41" s="8">
        <f t="shared" si="14"/>
        <v>0</v>
      </c>
      <c r="L41" s="8">
        <f t="shared" si="15"/>
        <v>0</v>
      </c>
      <c r="M41" s="8">
        <f t="shared" si="16"/>
        <v>0</v>
      </c>
      <c r="N41" s="8">
        <f t="shared" ref="N41:N48" si="27">G41</f>
        <v>-0.02</v>
      </c>
      <c r="O41" s="9">
        <f t="shared" ref="O41:O48" si="28">SUM(J41:N41)</f>
        <v>-0.02</v>
      </c>
    </row>
    <row r="42" spans="1:15" x14ac:dyDescent="0.25">
      <c r="A42" s="10" t="s">
        <v>38</v>
      </c>
      <c r="B42" s="14" t="s">
        <v>8</v>
      </c>
      <c r="C42" s="8">
        <v>0</v>
      </c>
      <c r="D42" s="8">
        <v>-0.5</v>
      </c>
      <c r="E42" s="8">
        <v>0</v>
      </c>
      <c r="F42" s="8">
        <v>0</v>
      </c>
      <c r="G42" s="8">
        <v>0</v>
      </c>
      <c r="H42" s="8">
        <f t="shared" si="12"/>
        <v>-0.5</v>
      </c>
      <c r="I42" s="14" t="s">
        <v>8</v>
      </c>
      <c r="J42" s="8">
        <f t="shared" si="13"/>
        <v>0</v>
      </c>
      <c r="K42" s="8">
        <f t="shared" si="14"/>
        <v>-0.5</v>
      </c>
      <c r="L42" s="8">
        <f t="shared" si="15"/>
        <v>0</v>
      </c>
      <c r="M42" s="8">
        <f t="shared" si="16"/>
        <v>0</v>
      </c>
      <c r="N42" s="8">
        <f t="shared" si="27"/>
        <v>0</v>
      </c>
      <c r="O42" s="9">
        <f t="shared" si="28"/>
        <v>-0.5</v>
      </c>
    </row>
    <row r="43" spans="1:15" x14ac:dyDescent="0.25">
      <c r="A43" s="10" t="s">
        <v>39</v>
      </c>
      <c r="B43" s="14" t="s">
        <v>8</v>
      </c>
      <c r="C43" s="8">
        <v>0</v>
      </c>
      <c r="D43" s="8">
        <v>0</v>
      </c>
      <c r="E43" s="8">
        <v>-0.26</v>
      </c>
      <c r="F43" s="8">
        <v>-0.24</v>
      </c>
      <c r="G43" s="8">
        <v>0</v>
      </c>
      <c r="H43" s="8">
        <f t="shared" si="12"/>
        <v>-0.5</v>
      </c>
      <c r="I43" s="14" t="s">
        <v>8</v>
      </c>
      <c r="J43" s="8">
        <f t="shared" si="13"/>
        <v>0</v>
      </c>
      <c r="K43" s="8">
        <f t="shared" si="14"/>
        <v>0</v>
      </c>
      <c r="L43" s="8">
        <f t="shared" si="15"/>
        <v>-0.26</v>
      </c>
      <c r="M43" s="8">
        <f t="shared" si="16"/>
        <v>-0.24</v>
      </c>
      <c r="N43" s="8">
        <f t="shared" si="27"/>
        <v>0</v>
      </c>
      <c r="O43" s="9">
        <f t="shared" si="28"/>
        <v>-0.5</v>
      </c>
    </row>
    <row r="44" spans="1:15" x14ac:dyDescent="0.25">
      <c r="A44" s="10" t="s">
        <v>40</v>
      </c>
      <c r="B44" s="14" t="s">
        <v>8</v>
      </c>
      <c r="C44" s="8">
        <v>0</v>
      </c>
      <c r="D44" s="8">
        <v>-0.5</v>
      </c>
      <c r="E44" s="8">
        <v>0</v>
      </c>
      <c r="F44" s="8">
        <v>0</v>
      </c>
      <c r="G44" s="8">
        <v>0</v>
      </c>
      <c r="H44" s="8">
        <f t="shared" si="12"/>
        <v>-0.5</v>
      </c>
      <c r="I44" s="14" t="s">
        <v>8</v>
      </c>
      <c r="J44" s="8">
        <f t="shared" si="13"/>
        <v>0</v>
      </c>
      <c r="K44" s="8">
        <f t="shared" si="14"/>
        <v>-0.5</v>
      </c>
      <c r="L44" s="8">
        <f t="shared" si="15"/>
        <v>0</v>
      </c>
      <c r="M44" s="8">
        <f t="shared" si="16"/>
        <v>0</v>
      </c>
      <c r="N44" s="8">
        <f t="shared" si="27"/>
        <v>0</v>
      </c>
      <c r="O44" s="9">
        <f t="shared" si="28"/>
        <v>-0.5</v>
      </c>
    </row>
    <row r="45" spans="1:15" x14ac:dyDescent="0.25">
      <c r="A45" s="10" t="s">
        <v>41</v>
      </c>
      <c r="B45" s="14" t="s">
        <v>8</v>
      </c>
      <c r="C45" s="8">
        <v>0</v>
      </c>
      <c r="D45" s="8">
        <v>0</v>
      </c>
      <c r="E45" s="8">
        <v>0</v>
      </c>
      <c r="F45" s="8">
        <v>0</v>
      </c>
      <c r="G45" s="8">
        <v>-0.44</v>
      </c>
      <c r="H45" s="8">
        <f t="shared" si="12"/>
        <v>-0.44</v>
      </c>
      <c r="I45" s="14" t="s">
        <v>8</v>
      </c>
      <c r="J45" s="8">
        <f t="shared" si="13"/>
        <v>0</v>
      </c>
      <c r="K45" s="8">
        <f t="shared" si="14"/>
        <v>0</v>
      </c>
      <c r="L45" s="8">
        <f t="shared" si="15"/>
        <v>0</v>
      </c>
      <c r="M45" s="8">
        <f t="shared" si="16"/>
        <v>0</v>
      </c>
      <c r="N45" s="8">
        <f t="shared" si="27"/>
        <v>-0.44</v>
      </c>
      <c r="O45" s="9">
        <f t="shared" si="28"/>
        <v>-0.44</v>
      </c>
    </row>
    <row r="46" spans="1:15" x14ac:dyDescent="0.25">
      <c r="A46" s="10" t="s">
        <v>42</v>
      </c>
      <c r="B46" s="14" t="s">
        <v>8</v>
      </c>
      <c r="C46" s="8">
        <v>0</v>
      </c>
      <c r="D46" s="8">
        <v>-0.5</v>
      </c>
      <c r="E46" s="8">
        <v>0</v>
      </c>
      <c r="F46" s="8">
        <v>0</v>
      </c>
      <c r="G46" s="8">
        <v>0</v>
      </c>
      <c r="H46" s="8">
        <f t="shared" si="12"/>
        <v>-0.5</v>
      </c>
      <c r="I46" s="14" t="s">
        <v>8</v>
      </c>
      <c r="J46" s="8">
        <f t="shared" si="13"/>
        <v>0</v>
      </c>
      <c r="K46" s="8">
        <f t="shared" si="14"/>
        <v>-0.5</v>
      </c>
      <c r="L46" s="8">
        <f t="shared" si="15"/>
        <v>0</v>
      </c>
      <c r="M46" s="8">
        <f t="shared" si="16"/>
        <v>0</v>
      </c>
      <c r="N46" s="8">
        <f t="shared" si="27"/>
        <v>0</v>
      </c>
      <c r="O46" s="9">
        <f t="shared" si="28"/>
        <v>-0.5</v>
      </c>
    </row>
    <row r="47" spans="1:15" x14ac:dyDescent="0.25">
      <c r="A47" s="10" t="s">
        <v>43</v>
      </c>
      <c r="B47" s="14" t="s">
        <v>8</v>
      </c>
      <c r="C47" s="8">
        <v>-0.05</v>
      </c>
      <c r="D47" s="8">
        <v>-0.1</v>
      </c>
      <c r="E47" s="8">
        <v>0</v>
      </c>
      <c r="F47" s="8">
        <v>0</v>
      </c>
      <c r="G47" s="8">
        <v>-0.35</v>
      </c>
      <c r="H47" s="8">
        <f t="shared" si="12"/>
        <v>-0.5</v>
      </c>
      <c r="I47" s="14" t="s">
        <v>8</v>
      </c>
      <c r="J47" s="8">
        <f t="shared" si="13"/>
        <v>-0.05</v>
      </c>
      <c r="K47" s="8">
        <f t="shared" si="14"/>
        <v>-0.1</v>
      </c>
      <c r="L47" s="8">
        <f t="shared" si="15"/>
        <v>0</v>
      </c>
      <c r="M47" s="8">
        <f t="shared" si="16"/>
        <v>0</v>
      </c>
      <c r="N47" s="8">
        <f t="shared" si="27"/>
        <v>-0.35</v>
      </c>
      <c r="O47" s="9">
        <f t="shared" si="28"/>
        <v>-0.5</v>
      </c>
    </row>
    <row r="48" spans="1:15" x14ac:dyDescent="0.25">
      <c r="A48" s="10" t="s">
        <v>44</v>
      </c>
      <c r="B48" s="14" t="s">
        <v>8</v>
      </c>
      <c r="C48" s="8">
        <v>0</v>
      </c>
      <c r="D48" s="8">
        <v>-0.35</v>
      </c>
      <c r="E48" s="8">
        <v>0</v>
      </c>
      <c r="F48" s="8">
        <v>0</v>
      </c>
      <c r="G48" s="8">
        <v>-0.15</v>
      </c>
      <c r="H48" s="8">
        <f t="shared" si="12"/>
        <v>-0.5</v>
      </c>
      <c r="I48" s="14" t="s">
        <v>8</v>
      </c>
      <c r="J48" s="8">
        <f t="shared" si="13"/>
        <v>0</v>
      </c>
      <c r="K48" s="8">
        <f t="shared" si="14"/>
        <v>-0.35</v>
      </c>
      <c r="L48" s="8">
        <f t="shared" si="15"/>
        <v>0</v>
      </c>
      <c r="M48" s="8">
        <f t="shared" si="16"/>
        <v>0</v>
      </c>
      <c r="N48" s="8">
        <f t="shared" si="27"/>
        <v>-0.15</v>
      </c>
      <c r="O48" s="9">
        <f t="shared" si="28"/>
        <v>-0.5</v>
      </c>
    </row>
    <row r="49" spans="1:15" ht="15" x14ac:dyDescent="0.25">
      <c r="A49" s="34" t="s">
        <v>67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6"/>
    </row>
    <row r="50" spans="1:15" x14ac:dyDescent="0.25">
      <c r="A50" s="10" t="s">
        <v>45</v>
      </c>
      <c r="B50" s="14" t="s">
        <v>69</v>
      </c>
      <c r="C50" s="8">
        <v>0</v>
      </c>
      <c r="D50" s="8">
        <v>0</v>
      </c>
      <c r="E50" s="8">
        <v>0</v>
      </c>
      <c r="F50" s="8">
        <v>0</v>
      </c>
      <c r="G50" s="8">
        <v>0</v>
      </c>
      <c r="H50" s="8">
        <f>SUM(C50:G50)</f>
        <v>0</v>
      </c>
      <c r="I50" s="14" t="s">
        <v>8</v>
      </c>
      <c r="J50" s="8">
        <f>C50</f>
        <v>0</v>
      </c>
      <c r="K50" s="8">
        <f>D50</f>
        <v>0</v>
      </c>
      <c r="L50" s="8">
        <f>E50</f>
        <v>0</v>
      </c>
      <c r="M50" s="8">
        <f>F50</f>
        <v>0</v>
      </c>
      <c r="N50" s="8">
        <f t="shared" ref="N50" si="29">G50</f>
        <v>0</v>
      </c>
      <c r="O50" s="9">
        <f>SUM(J50:N50)</f>
        <v>0</v>
      </c>
    </row>
    <row r="51" spans="1:15" ht="15" x14ac:dyDescent="0.25">
      <c r="A51" s="34" t="s">
        <v>68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6"/>
    </row>
    <row r="52" spans="1:15" x14ac:dyDescent="0.25">
      <c r="A52" s="10" t="s">
        <v>46</v>
      </c>
      <c r="B52" s="14" t="s">
        <v>69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f t="shared" ref="H52:H69" si="30">SUM(C52:G52)</f>
        <v>0</v>
      </c>
      <c r="I52" s="14" t="s">
        <v>8</v>
      </c>
      <c r="J52" s="8">
        <f t="shared" ref="J52:J69" si="31">C52</f>
        <v>0</v>
      </c>
      <c r="K52" s="8">
        <f t="shared" ref="K52:K69" si="32">D52</f>
        <v>0</v>
      </c>
      <c r="L52" s="8">
        <f t="shared" ref="L52:L69" si="33">E52</f>
        <v>0</v>
      </c>
      <c r="M52" s="8">
        <f t="shared" ref="M52:M69" si="34">F52</f>
        <v>0</v>
      </c>
      <c r="N52" s="8">
        <f t="shared" ref="N52" si="35">G52</f>
        <v>0</v>
      </c>
      <c r="O52" s="9">
        <f t="shared" ref="O52:O62" si="36">SUM(J52:N52)</f>
        <v>0</v>
      </c>
    </row>
    <row r="53" spans="1:15" x14ac:dyDescent="0.25">
      <c r="A53" s="10" t="s">
        <v>47</v>
      </c>
      <c r="B53" s="14" t="s">
        <v>69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8">
        <f t="shared" si="30"/>
        <v>0</v>
      </c>
      <c r="I53" s="14" t="s">
        <v>8</v>
      </c>
      <c r="J53" s="8">
        <f t="shared" si="31"/>
        <v>0</v>
      </c>
      <c r="K53" s="8">
        <f t="shared" si="32"/>
        <v>0</v>
      </c>
      <c r="L53" s="8">
        <f t="shared" si="33"/>
        <v>0</v>
      </c>
      <c r="M53" s="8">
        <f t="shared" si="34"/>
        <v>0</v>
      </c>
      <c r="N53" s="8">
        <f t="shared" ref="N53:N62" si="37">G53</f>
        <v>0</v>
      </c>
      <c r="O53" s="9">
        <f t="shared" si="36"/>
        <v>0</v>
      </c>
    </row>
    <row r="54" spans="1:15" x14ac:dyDescent="0.25">
      <c r="A54" s="10" t="s">
        <v>48</v>
      </c>
      <c r="B54" s="14" t="s">
        <v>69</v>
      </c>
      <c r="C54" s="8">
        <v>0</v>
      </c>
      <c r="D54" s="8">
        <v>0</v>
      </c>
      <c r="E54" s="8">
        <v>0</v>
      </c>
      <c r="F54" s="8">
        <v>0</v>
      </c>
      <c r="G54" s="8">
        <v>0</v>
      </c>
      <c r="H54" s="8">
        <f t="shared" si="30"/>
        <v>0</v>
      </c>
      <c r="I54" s="14" t="s">
        <v>8</v>
      </c>
      <c r="J54" s="8">
        <f t="shared" si="31"/>
        <v>0</v>
      </c>
      <c r="K54" s="8">
        <f t="shared" si="32"/>
        <v>0</v>
      </c>
      <c r="L54" s="8">
        <f t="shared" si="33"/>
        <v>0</v>
      </c>
      <c r="M54" s="8">
        <f t="shared" si="34"/>
        <v>0</v>
      </c>
      <c r="N54" s="8">
        <f t="shared" si="37"/>
        <v>0</v>
      </c>
      <c r="O54" s="9">
        <f t="shared" si="36"/>
        <v>0</v>
      </c>
    </row>
    <row r="55" spans="1:15" x14ac:dyDescent="0.25">
      <c r="A55" s="10" t="s">
        <v>49</v>
      </c>
      <c r="B55" s="14" t="s">
        <v>69</v>
      </c>
      <c r="C55" s="8">
        <v>0</v>
      </c>
      <c r="D55" s="8">
        <v>0</v>
      </c>
      <c r="E55" s="8">
        <v>0</v>
      </c>
      <c r="F55" s="8">
        <v>0</v>
      </c>
      <c r="G55" s="8">
        <v>0</v>
      </c>
      <c r="H55" s="8">
        <f t="shared" si="30"/>
        <v>0</v>
      </c>
      <c r="I55" s="14" t="s">
        <v>8</v>
      </c>
      <c r="J55" s="8">
        <f t="shared" si="31"/>
        <v>0</v>
      </c>
      <c r="K55" s="8">
        <f t="shared" si="32"/>
        <v>0</v>
      </c>
      <c r="L55" s="8">
        <f t="shared" si="33"/>
        <v>0</v>
      </c>
      <c r="M55" s="8">
        <f t="shared" si="34"/>
        <v>0</v>
      </c>
      <c r="N55" s="8">
        <f t="shared" si="37"/>
        <v>0</v>
      </c>
      <c r="O55" s="9">
        <f t="shared" si="36"/>
        <v>0</v>
      </c>
    </row>
    <row r="56" spans="1:15" x14ac:dyDescent="0.25">
      <c r="A56" s="10" t="s">
        <v>50</v>
      </c>
      <c r="B56" s="14" t="s">
        <v>69</v>
      </c>
      <c r="C56" s="8">
        <v>0</v>
      </c>
      <c r="D56" s="8">
        <v>0</v>
      </c>
      <c r="E56" s="8">
        <v>0</v>
      </c>
      <c r="F56" s="8">
        <v>0</v>
      </c>
      <c r="G56" s="8">
        <v>0</v>
      </c>
      <c r="H56" s="8">
        <f t="shared" si="30"/>
        <v>0</v>
      </c>
      <c r="I56" s="14" t="s">
        <v>8</v>
      </c>
      <c r="J56" s="8">
        <f t="shared" si="31"/>
        <v>0</v>
      </c>
      <c r="K56" s="8">
        <f t="shared" si="32"/>
        <v>0</v>
      </c>
      <c r="L56" s="8">
        <f t="shared" si="33"/>
        <v>0</v>
      </c>
      <c r="M56" s="8">
        <f t="shared" si="34"/>
        <v>0</v>
      </c>
      <c r="N56" s="8">
        <f t="shared" si="37"/>
        <v>0</v>
      </c>
      <c r="O56" s="9">
        <f t="shared" si="36"/>
        <v>0</v>
      </c>
    </row>
    <row r="57" spans="1:15" x14ac:dyDescent="0.25">
      <c r="A57" s="10" t="s">
        <v>51</v>
      </c>
      <c r="B57" s="14" t="s">
        <v>69</v>
      </c>
      <c r="C57" s="8">
        <v>0</v>
      </c>
      <c r="D57" s="8">
        <v>0</v>
      </c>
      <c r="E57" s="8">
        <v>0</v>
      </c>
      <c r="F57" s="8">
        <v>0</v>
      </c>
      <c r="G57" s="8">
        <v>0</v>
      </c>
      <c r="H57" s="8">
        <f t="shared" si="30"/>
        <v>0</v>
      </c>
      <c r="I57" s="14" t="s">
        <v>8</v>
      </c>
      <c r="J57" s="8">
        <f t="shared" si="31"/>
        <v>0</v>
      </c>
      <c r="K57" s="8">
        <f t="shared" si="32"/>
        <v>0</v>
      </c>
      <c r="L57" s="8">
        <f t="shared" si="33"/>
        <v>0</v>
      </c>
      <c r="M57" s="8">
        <f t="shared" si="34"/>
        <v>0</v>
      </c>
      <c r="N57" s="8">
        <f t="shared" si="37"/>
        <v>0</v>
      </c>
      <c r="O57" s="9">
        <f t="shared" si="36"/>
        <v>0</v>
      </c>
    </row>
    <row r="58" spans="1:15" x14ac:dyDescent="0.25">
      <c r="A58" s="10" t="s">
        <v>52</v>
      </c>
      <c r="B58" s="14" t="s">
        <v>69</v>
      </c>
      <c r="C58" s="8">
        <v>0</v>
      </c>
      <c r="D58" s="8">
        <v>0</v>
      </c>
      <c r="E58" s="8">
        <v>0</v>
      </c>
      <c r="F58" s="8">
        <v>0</v>
      </c>
      <c r="G58" s="8">
        <v>0</v>
      </c>
      <c r="H58" s="8">
        <f t="shared" si="30"/>
        <v>0</v>
      </c>
      <c r="I58" s="14" t="s">
        <v>8</v>
      </c>
      <c r="J58" s="8">
        <f t="shared" si="31"/>
        <v>0</v>
      </c>
      <c r="K58" s="8">
        <f t="shared" si="32"/>
        <v>0</v>
      </c>
      <c r="L58" s="8">
        <f t="shared" si="33"/>
        <v>0</v>
      </c>
      <c r="M58" s="8">
        <f t="shared" si="34"/>
        <v>0</v>
      </c>
      <c r="N58" s="8">
        <f t="shared" si="37"/>
        <v>0</v>
      </c>
      <c r="O58" s="9">
        <f t="shared" si="36"/>
        <v>0</v>
      </c>
    </row>
    <row r="59" spans="1:15" x14ac:dyDescent="0.25">
      <c r="A59" s="10" t="s">
        <v>53</v>
      </c>
      <c r="B59" s="14" t="s">
        <v>69</v>
      </c>
      <c r="C59" s="8">
        <v>0</v>
      </c>
      <c r="D59" s="8">
        <v>0</v>
      </c>
      <c r="E59" s="8">
        <v>0</v>
      </c>
      <c r="F59" s="8">
        <v>0</v>
      </c>
      <c r="G59" s="8">
        <v>0</v>
      </c>
      <c r="H59" s="8">
        <f t="shared" si="30"/>
        <v>0</v>
      </c>
      <c r="I59" s="14" t="s">
        <v>8</v>
      </c>
      <c r="J59" s="8">
        <f t="shared" si="31"/>
        <v>0</v>
      </c>
      <c r="K59" s="8">
        <f t="shared" si="32"/>
        <v>0</v>
      </c>
      <c r="L59" s="8">
        <f t="shared" si="33"/>
        <v>0</v>
      </c>
      <c r="M59" s="8">
        <f t="shared" si="34"/>
        <v>0</v>
      </c>
      <c r="N59" s="8">
        <f t="shared" si="37"/>
        <v>0</v>
      </c>
      <c r="O59" s="9">
        <f t="shared" si="36"/>
        <v>0</v>
      </c>
    </row>
    <row r="60" spans="1:15" x14ac:dyDescent="0.25">
      <c r="A60" s="10" t="s">
        <v>54</v>
      </c>
      <c r="B60" s="14" t="s">
        <v>69</v>
      </c>
      <c r="C60" s="8">
        <v>0</v>
      </c>
      <c r="D60" s="8">
        <v>0</v>
      </c>
      <c r="E60" s="8">
        <v>0</v>
      </c>
      <c r="F60" s="8">
        <v>0</v>
      </c>
      <c r="G60" s="8">
        <v>0</v>
      </c>
      <c r="H60" s="8">
        <f t="shared" si="30"/>
        <v>0</v>
      </c>
      <c r="I60" s="14" t="s">
        <v>8</v>
      </c>
      <c r="J60" s="8">
        <f t="shared" si="31"/>
        <v>0</v>
      </c>
      <c r="K60" s="8">
        <f t="shared" si="32"/>
        <v>0</v>
      </c>
      <c r="L60" s="8">
        <f t="shared" si="33"/>
        <v>0</v>
      </c>
      <c r="M60" s="8">
        <f t="shared" si="34"/>
        <v>0</v>
      </c>
      <c r="N60" s="8">
        <f t="shared" si="37"/>
        <v>0</v>
      </c>
      <c r="O60" s="9">
        <f t="shared" si="36"/>
        <v>0</v>
      </c>
    </row>
    <row r="61" spans="1:15" x14ac:dyDescent="0.25">
      <c r="A61" s="10" t="s">
        <v>55</v>
      </c>
      <c r="B61" s="14" t="s">
        <v>69</v>
      </c>
      <c r="C61" s="8">
        <v>0</v>
      </c>
      <c r="D61" s="8">
        <v>0</v>
      </c>
      <c r="E61" s="8">
        <v>0</v>
      </c>
      <c r="F61" s="8">
        <v>0</v>
      </c>
      <c r="G61" s="8">
        <v>0</v>
      </c>
      <c r="H61" s="8">
        <f t="shared" si="30"/>
        <v>0</v>
      </c>
      <c r="I61" s="14" t="s">
        <v>8</v>
      </c>
      <c r="J61" s="8">
        <f t="shared" si="31"/>
        <v>0</v>
      </c>
      <c r="K61" s="8">
        <f t="shared" si="32"/>
        <v>0</v>
      </c>
      <c r="L61" s="8">
        <f t="shared" si="33"/>
        <v>0</v>
      </c>
      <c r="M61" s="8">
        <f t="shared" si="34"/>
        <v>0</v>
      </c>
      <c r="N61" s="8">
        <f t="shared" si="37"/>
        <v>0</v>
      </c>
      <c r="O61" s="9">
        <f t="shared" si="36"/>
        <v>0</v>
      </c>
    </row>
    <row r="62" spans="1:15" x14ac:dyDescent="0.25">
      <c r="A62" s="10" t="s">
        <v>56</v>
      </c>
      <c r="B62" s="14" t="s">
        <v>69</v>
      </c>
      <c r="C62" s="8">
        <v>0</v>
      </c>
      <c r="D62" s="8">
        <v>0</v>
      </c>
      <c r="E62" s="8">
        <v>0</v>
      </c>
      <c r="F62" s="8">
        <v>0</v>
      </c>
      <c r="G62" s="8">
        <v>0</v>
      </c>
      <c r="H62" s="8">
        <f t="shared" si="30"/>
        <v>0</v>
      </c>
      <c r="I62" s="14" t="s">
        <v>8</v>
      </c>
      <c r="J62" s="8">
        <f t="shared" si="31"/>
        <v>0</v>
      </c>
      <c r="K62" s="8">
        <f t="shared" si="32"/>
        <v>0</v>
      </c>
      <c r="L62" s="8">
        <f t="shared" si="33"/>
        <v>0</v>
      </c>
      <c r="M62" s="8">
        <f t="shared" si="34"/>
        <v>0</v>
      </c>
      <c r="N62" s="8">
        <f t="shared" si="37"/>
        <v>0</v>
      </c>
      <c r="O62" s="9">
        <f t="shared" si="36"/>
        <v>0</v>
      </c>
    </row>
    <row r="63" spans="1:15" x14ac:dyDescent="0.25">
      <c r="A63" s="10" t="s">
        <v>57</v>
      </c>
      <c r="B63" s="14" t="s">
        <v>7</v>
      </c>
      <c r="C63" s="8">
        <v>0</v>
      </c>
      <c r="D63" s="8">
        <v>0</v>
      </c>
      <c r="E63" s="8">
        <v>0.98</v>
      </c>
      <c r="F63" s="8">
        <v>0</v>
      </c>
      <c r="G63" s="8">
        <v>0</v>
      </c>
      <c r="H63" s="8">
        <f t="shared" si="30"/>
        <v>0.98</v>
      </c>
      <c r="I63" s="14" t="s">
        <v>8</v>
      </c>
      <c r="J63" s="8">
        <f t="shared" si="31"/>
        <v>0</v>
      </c>
      <c r="K63" s="8">
        <f t="shared" si="32"/>
        <v>0</v>
      </c>
      <c r="L63" s="8">
        <f t="shared" si="33"/>
        <v>0.98</v>
      </c>
      <c r="M63" s="8">
        <f t="shared" si="34"/>
        <v>0</v>
      </c>
      <c r="N63" s="8">
        <f t="shared" ref="N63:N69" si="38">G63</f>
        <v>0</v>
      </c>
      <c r="O63" s="9">
        <f>SUM(J63:N63)</f>
        <v>0.98</v>
      </c>
    </row>
    <row r="64" spans="1:15" x14ac:dyDescent="0.25">
      <c r="A64" s="10" t="s">
        <v>58</v>
      </c>
      <c r="B64" s="14" t="s">
        <v>7</v>
      </c>
      <c r="C64" s="8">
        <v>0.98</v>
      </c>
      <c r="D64" s="8">
        <v>0</v>
      </c>
      <c r="E64" s="8">
        <v>0</v>
      </c>
      <c r="F64" s="8">
        <v>0</v>
      </c>
      <c r="G64" s="8">
        <v>0</v>
      </c>
      <c r="H64" s="8">
        <f t="shared" si="30"/>
        <v>0.98</v>
      </c>
      <c r="I64" s="14" t="s">
        <v>8</v>
      </c>
      <c r="J64" s="8">
        <f t="shared" si="31"/>
        <v>0.98</v>
      </c>
      <c r="K64" s="8">
        <f t="shared" si="32"/>
        <v>0</v>
      </c>
      <c r="L64" s="8">
        <f t="shared" si="33"/>
        <v>0</v>
      </c>
      <c r="M64" s="8">
        <f t="shared" si="34"/>
        <v>0</v>
      </c>
      <c r="N64" s="8">
        <f t="shared" si="38"/>
        <v>0</v>
      </c>
      <c r="O64" s="9">
        <f t="shared" ref="O64:O69" si="39">SUM(J64:N64)</f>
        <v>0.98</v>
      </c>
    </row>
    <row r="65" spans="1:16" x14ac:dyDescent="0.25">
      <c r="A65" s="10" t="s">
        <v>59</v>
      </c>
      <c r="B65" s="14" t="s">
        <v>7</v>
      </c>
      <c r="C65" s="8">
        <v>0.98</v>
      </c>
      <c r="D65" s="8">
        <v>0</v>
      </c>
      <c r="E65" s="8">
        <v>0</v>
      </c>
      <c r="F65" s="8">
        <v>0</v>
      </c>
      <c r="G65" s="8">
        <v>0</v>
      </c>
      <c r="H65" s="8">
        <f t="shared" si="30"/>
        <v>0.98</v>
      </c>
      <c r="I65" s="14" t="s">
        <v>8</v>
      </c>
      <c r="J65" s="8">
        <f t="shared" si="31"/>
        <v>0.98</v>
      </c>
      <c r="K65" s="8">
        <f t="shared" si="32"/>
        <v>0</v>
      </c>
      <c r="L65" s="8">
        <f t="shared" si="33"/>
        <v>0</v>
      </c>
      <c r="M65" s="8">
        <f t="shared" si="34"/>
        <v>0</v>
      </c>
      <c r="N65" s="8">
        <f t="shared" si="38"/>
        <v>0</v>
      </c>
      <c r="O65" s="9">
        <f t="shared" si="39"/>
        <v>0.98</v>
      </c>
    </row>
    <row r="66" spans="1:16" s="20" customFormat="1" x14ac:dyDescent="0.25">
      <c r="A66" s="19" t="s">
        <v>82</v>
      </c>
      <c r="B66" s="21" t="s">
        <v>7</v>
      </c>
      <c r="C66" s="17">
        <v>0.98</v>
      </c>
      <c r="D66" s="17">
        <v>0</v>
      </c>
      <c r="E66" s="17">
        <v>0</v>
      </c>
      <c r="F66" s="17">
        <v>0</v>
      </c>
      <c r="G66" s="17">
        <v>0</v>
      </c>
      <c r="H66" s="17">
        <f t="shared" si="30"/>
        <v>0.98</v>
      </c>
      <c r="I66" s="14" t="s">
        <v>8</v>
      </c>
      <c r="J66" s="17">
        <f t="shared" si="31"/>
        <v>0.98</v>
      </c>
      <c r="K66" s="17">
        <f t="shared" si="32"/>
        <v>0</v>
      </c>
      <c r="L66" s="17">
        <f t="shared" si="33"/>
        <v>0</v>
      </c>
      <c r="M66" s="17">
        <f t="shared" si="34"/>
        <v>0</v>
      </c>
      <c r="N66" s="17">
        <f t="shared" si="38"/>
        <v>0</v>
      </c>
      <c r="O66" s="22">
        <f t="shared" si="39"/>
        <v>0.98</v>
      </c>
    </row>
    <row r="67" spans="1:16" s="20" customFormat="1" x14ac:dyDescent="0.25">
      <c r="A67" s="19" t="s">
        <v>83</v>
      </c>
      <c r="B67" s="21" t="s">
        <v>7</v>
      </c>
      <c r="C67" s="17">
        <v>0</v>
      </c>
      <c r="D67" s="17">
        <v>0.76</v>
      </c>
      <c r="E67" s="17">
        <v>0</v>
      </c>
      <c r="F67" s="17">
        <v>0.22</v>
      </c>
      <c r="G67" s="17">
        <v>0</v>
      </c>
      <c r="H67" s="17">
        <f t="shared" si="30"/>
        <v>0.98</v>
      </c>
      <c r="I67" s="14" t="s">
        <v>8</v>
      </c>
      <c r="J67" s="17">
        <f t="shared" si="31"/>
        <v>0</v>
      </c>
      <c r="K67" s="17">
        <f t="shared" si="32"/>
        <v>0.76</v>
      </c>
      <c r="L67" s="17">
        <f t="shared" si="33"/>
        <v>0</v>
      </c>
      <c r="M67" s="17">
        <f t="shared" si="34"/>
        <v>0.22</v>
      </c>
      <c r="N67" s="17">
        <f t="shared" si="38"/>
        <v>0</v>
      </c>
      <c r="O67" s="22">
        <f t="shared" si="39"/>
        <v>0.98</v>
      </c>
    </row>
    <row r="68" spans="1:16" x14ac:dyDescent="0.25">
      <c r="A68" s="10" t="s">
        <v>60</v>
      </c>
      <c r="B68" s="14" t="s">
        <v>7</v>
      </c>
      <c r="C68" s="8">
        <v>0</v>
      </c>
      <c r="D68" s="8">
        <v>0</v>
      </c>
      <c r="E68" s="8">
        <v>0.98</v>
      </c>
      <c r="F68" s="8">
        <v>0</v>
      </c>
      <c r="G68" s="8">
        <v>0</v>
      </c>
      <c r="H68" s="8">
        <f t="shared" si="30"/>
        <v>0.98</v>
      </c>
      <c r="I68" s="14" t="s">
        <v>8</v>
      </c>
      <c r="J68" s="8">
        <f t="shared" si="31"/>
        <v>0</v>
      </c>
      <c r="K68" s="8">
        <f t="shared" si="32"/>
        <v>0</v>
      </c>
      <c r="L68" s="8">
        <f t="shared" si="33"/>
        <v>0.98</v>
      </c>
      <c r="M68" s="8">
        <f t="shared" si="34"/>
        <v>0</v>
      </c>
      <c r="N68" s="8">
        <f t="shared" si="38"/>
        <v>0</v>
      </c>
      <c r="O68" s="9">
        <f t="shared" si="39"/>
        <v>0.98</v>
      </c>
    </row>
    <row r="69" spans="1:16" x14ac:dyDescent="0.25">
      <c r="A69" s="10" t="s">
        <v>61</v>
      </c>
      <c r="B69" s="14" t="s">
        <v>7</v>
      </c>
      <c r="C69" s="8">
        <v>0</v>
      </c>
      <c r="D69" s="8">
        <v>0</v>
      </c>
      <c r="E69" s="8">
        <v>0</v>
      </c>
      <c r="F69" s="8">
        <v>0</v>
      </c>
      <c r="G69" s="8">
        <v>0</v>
      </c>
      <c r="H69" s="8">
        <f t="shared" si="30"/>
        <v>0</v>
      </c>
      <c r="I69" s="14" t="s">
        <v>8</v>
      </c>
      <c r="J69" s="8">
        <f t="shared" si="31"/>
        <v>0</v>
      </c>
      <c r="K69" s="8">
        <f t="shared" si="32"/>
        <v>0</v>
      </c>
      <c r="L69" s="8">
        <f t="shared" si="33"/>
        <v>0</v>
      </c>
      <c r="M69" s="8">
        <f t="shared" si="34"/>
        <v>0</v>
      </c>
      <c r="N69" s="8">
        <f t="shared" si="38"/>
        <v>0</v>
      </c>
      <c r="O69" s="9">
        <f t="shared" si="39"/>
        <v>0</v>
      </c>
    </row>
    <row r="70" spans="1:16" x14ac:dyDescent="0.25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12"/>
    </row>
    <row r="71" spans="1:16" s="1" customFormat="1" ht="16.5" x14ac:dyDescent="0.25">
      <c r="A71" s="24" t="s">
        <v>71</v>
      </c>
      <c r="B71" s="24"/>
      <c r="C71" s="24"/>
      <c r="D71" s="24"/>
      <c r="E71" s="24"/>
      <c r="F71" s="24"/>
      <c r="G71" s="24"/>
      <c r="H71" s="24"/>
      <c r="I71" s="24"/>
      <c r="J71" s="13">
        <f>SUM(J3:J69)</f>
        <v>18.524492899999998</v>
      </c>
      <c r="K71" s="13">
        <f t="shared" ref="K71:N71" si="40">SUM(K3:K69)</f>
        <v>13.834903320000002</v>
      </c>
      <c r="L71" s="13">
        <f t="shared" si="40"/>
        <v>5.6216930900000026</v>
      </c>
      <c r="M71" s="13">
        <f t="shared" si="40"/>
        <v>26.91112154</v>
      </c>
      <c r="N71" s="13">
        <f t="shared" si="40"/>
        <v>4.3831155499999985</v>
      </c>
      <c r="O71" s="13">
        <f>SUM(O3:O69)</f>
        <v>69.275326400000026</v>
      </c>
    </row>
    <row r="76" spans="1:16" x14ac:dyDescent="0.25">
      <c r="N76" s="5"/>
    </row>
  </sheetData>
  <mergeCells count="14">
    <mergeCell ref="A71:I71"/>
    <mergeCell ref="B1:B2"/>
    <mergeCell ref="A70:O70"/>
    <mergeCell ref="J1:O1"/>
    <mergeCell ref="A1:A2"/>
    <mergeCell ref="I1:I2"/>
    <mergeCell ref="C1:H1"/>
    <mergeCell ref="A3:O3"/>
    <mergeCell ref="A5:O5"/>
    <mergeCell ref="A11:O11"/>
    <mergeCell ref="A25:O25"/>
    <mergeCell ref="A30:O30"/>
    <mergeCell ref="A49:O49"/>
    <mergeCell ref="A51:O51"/>
  </mergeCells>
  <pageMargins left="0.59055118110236227" right="0.59055118110236227" top="1.1811023622047245" bottom="0.70866141732283472" header="0.31496062992125984" footer="0.31496062992125984"/>
  <pageSetup paperSize="8" orientation="landscape" r:id="rId1"/>
  <headerFooter>
    <oddHeader>&amp;L&amp;"Arial Narrow,obyčejné"&amp;K626262Aktualizace č. 1 ZÚR Královéhradeckého kraje - Odůvodnění&amp;12&amp;K01+000
&amp;"Arial Narrow,tučné"Příloha P.1 - Kvalifikovaný odhad záborů ZPF pro plochy a koridory republikového a nadmístního významu&amp;R&amp;G</oddHeader>
    <oddFooter>&amp;R&amp;"Arial Narrow,obyčejné"&amp;P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Zabor ZPF_koridory</vt:lpstr>
      <vt:lpstr>'Zabor ZPF_koridory'!Print_Area</vt:lpstr>
      <vt:lpstr>'Zabor ZPF_koridory'!Print_Titles</vt:lpstr>
    </vt:vector>
  </TitlesOfParts>
  <Company>Royal HaskoningDHV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Cihlář</dc:creator>
  <cp:lastModifiedBy>Jan Cihlar</cp:lastModifiedBy>
  <cp:lastPrinted>2016-10-31T16:24:04Z</cp:lastPrinted>
  <dcterms:created xsi:type="dcterms:W3CDTF">2015-06-23T07:54:30Z</dcterms:created>
  <dcterms:modified xsi:type="dcterms:W3CDTF">2018-08-06T14:33:02Z</dcterms:modified>
</cp:coreProperties>
</file>