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17\Desktop\RK\25\přílohy\"/>
    </mc:Choice>
  </mc:AlternateContent>
  <xr:revisionPtr revIDLastSave="0" documentId="8_{CC8F9E04-9B55-4BB9-A8BE-38C067EEF2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33353'!$A$1:$K$82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33353'!$A$2:$D$82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33353'!$A$2:$D$82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33353'!$A$3:$K$82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33353'!#REF!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33353'!$A$2:$D$82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33353'!$A$2:$D$82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33353'!$A$2:$D$82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5" l="1"/>
  <c r="K76" i="5" l="1"/>
  <c r="J76" i="5"/>
  <c r="J81" i="5" s="1"/>
  <c r="I76" i="5"/>
  <c r="I81" i="5" s="1"/>
  <c r="H76" i="5"/>
  <c r="H81" i="5" s="1"/>
  <c r="G76" i="5"/>
  <c r="G81" i="5" s="1"/>
  <c r="F76" i="5"/>
  <c r="F81" i="5" s="1"/>
  <c r="E76" i="5"/>
  <c r="E81" i="5" s="1"/>
</calcChain>
</file>

<file path=xl/sharedStrings.xml><?xml version="1.0" encoding="utf-8"?>
<sst xmlns="http://schemas.openxmlformats.org/spreadsheetml/2006/main" count="91" uniqueCount="91">
  <si>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</si>
  <si>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</si>
  <si>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</si>
  <si>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</si>
  <si>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</si>
  <si>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</si>
  <si>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</si>
  <si>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</si>
  <si>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</si>
  <si>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</si>
  <si>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</si>
  <si>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</si>
  <si>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</si>
  <si>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</si>
  <si>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</si>
  <si>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</si>
  <si>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</si>
  <si>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</si>
  <si>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</si>
  <si>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</si>
  <si>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</si>
  <si>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</si>
  <si>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</si>
  <si>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</si>
  <si>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</si>
  <si>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</si>
  <si>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</si>
  <si>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</si>
  <si>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</si>
  <si>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</si>
  <si>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</si>
  <si>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</si>
  <si>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</si>
  <si>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</si>
  <si>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</si>
  <si>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</si>
  <si>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</si>
  <si>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</si>
  <si>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</si>
  <si>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</si>
  <si>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</si>
  <si>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</si>
  <si>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</si>
  <si>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</si>
  <si>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</si>
  <si>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</si>
  <si>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</si>
  <si>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</si>
  <si>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</si>
  <si>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</si>
  <si>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</si>
  <si>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</si>
  <si>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</si>
  <si>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</si>
  <si>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</si>
  <si>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</si>
  <si>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</si>
  <si>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</si>
  <si>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</si>
  <si>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</si>
  <si>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</si>
  <si>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</si>
  <si>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</si>
  <si>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</si>
  <si>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</si>
  <si>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</si>
  <si>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</si>
  <si>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</si>
  <si>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</si>
  <si>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</si>
  <si>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</si>
  <si>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</si>
  <si>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</si>
  <si>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</si>
  <si>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</si>
  <si>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</si>
  <si>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</si>
  <si>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</si>
  <si>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</si>
  <si>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</si>
  <si>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škola hotelnictví, řemesel a gastronomie, Trutnov, příspěvková organizace</t>
  </si>
  <si>
    <t>tab. č. 1</t>
  </si>
  <si>
    <t>Základní škola Vrchlabí, Krkonošská 230, příspěvková organizace</t>
  </si>
  <si>
    <t>Střední průmyslová škola a Střední odborná škola, Dvůr Králové nad Labem, příspěvková organizace</t>
  </si>
  <si>
    <t>Rozpis ukazatelů přímých NIV pro školy a školská zařízení zřízené krajem pro r. 2024</t>
  </si>
  <si>
    <t>limit zam. orientačně</t>
  </si>
  <si>
    <t xml:space="preserve">vyčleněno celkem pro krajské školy </t>
  </si>
  <si>
    <t>nerozepsáno</t>
  </si>
  <si>
    <t>Praktická škola, Základní škola a Mateřská škola Josefa Zemana, Náchod, Raisova 677</t>
  </si>
  <si>
    <t>Rada KHK dne 23.9.2024</t>
  </si>
  <si>
    <t>Ukazatele dotace k 18.9.2024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</si>
</sst>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0"/>
    <numFmt numFmtId="166" formatCode="#,##0.0000"/>
    <numFmt numFmtId="167" formatCode="0.000"/>
    <numFmt numFmtId="168" formatCode="#,##0.0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9" xfId="0" applyFont="1" applyFill="1" applyBorder="1" applyAlignment="1">
      <alignment horizontal="left" vertical="center" wrapText="1"/>
    </xf>
    <xf numFmtId="164" fontId="0" fillId="0" borderId="0" xfId="0" applyNumberFormat="1"/>
    <xf numFmtId="0" fontId="1" fillId="0" borderId="0" xfId="0" applyFon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0" fillId="0" borderId="0" xfId="0" applyFont="1" applyFill="1"/>
    <xf numFmtId="1" fontId="5" fillId="0" borderId="6" xfId="1" applyNumberFormat="1" applyFont="1" applyFill="1" applyBorder="1" applyAlignment="1">
      <alignment horizontal="center" vertical="center"/>
    </xf>
    <xf numFmtId="1" fontId="5" fillId="0" borderId="11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1" fontId="5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5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wrapText="1"/>
    </xf>
    <xf numFmtId="0" fontId="5" fillId="0" borderId="11" xfId="1" applyFont="1" applyFill="1" applyBorder="1" applyAlignment="1">
      <alignment horizontal="center" vertical="center"/>
    </xf>
    <xf numFmtId="0" fontId="1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2" fillId="0" borderId="13" xfId="1" applyNumberFormat="1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vertical="top" wrapText="1"/>
    </xf>
    <xf numFmtId="164" fontId="0" fillId="0" borderId="16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12" fillId="0" borderId="0" xfId="0" applyFont="1" applyFill="1" applyBorder="1" applyAlignment="1">
      <alignment horizontal="left" vertical="center" wrapText="1"/>
    </xf>
    <xf numFmtId="0" fontId="0" fillId="3" borderId="0" xfId="0" applyFill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6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164" fontId="15" fillId="0" borderId="22" xfId="0" applyNumberFormat="1" applyFont="1" applyFill="1" applyBorder="1" applyAlignment="1">
      <alignment horizontal="center" vertical="center"/>
    </xf>
    <xf numFmtId="164" fontId="15" fillId="0" borderId="23" xfId="0" applyNumberFormat="1" applyFont="1" applyFill="1" applyBorder="1" applyAlignment="1">
      <alignment horizontal="center" vertical="center"/>
    </xf>
    <xf numFmtId="164" fontId="15" fillId="0" borderId="24" xfId="0" applyNumberFormat="1" applyFont="1" applyFill="1" applyBorder="1" applyAlignment="1">
      <alignment horizontal="center" vertical="center"/>
    </xf>
    <xf numFmtId="166" fontId="15" fillId="0" borderId="24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" fontId="5" fillId="0" borderId="25" xfId="1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166" fontId="0" fillId="0" borderId="0" xfId="0" applyNumberFormat="1" applyFont="1"/>
    <xf numFmtId="0" fontId="16" fillId="0" borderId="0" xfId="0" applyFont="1" applyFill="1"/>
    <xf numFmtId="164" fontId="17" fillId="0" borderId="2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5" fontId="0" fillId="0" borderId="0" xfId="0" applyNumberFormat="1"/>
    <xf numFmtId="164" fontId="0" fillId="0" borderId="0" xfId="0" applyNumberFormat="1" applyFill="1"/>
    <xf numFmtId="166" fontId="0" fillId="0" borderId="19" xfId="0" applyNumberFormat="1" applyFont="1" applyFill="1" applyBorder="1" applyAlignment="1">
      <alignment horizontal="center" vertical="center"/>
    </xf>
    <xf numFmtId="166" fontId="0" fillId="0" borderId="14" xfId="0" applyNumberFormat="1" applyFont="1" applyFill="1" applyBorder="1" applyAlignment="1">
      <alignment horizontal="center" vertical="center"/>
    </xf>
    <xf numFmtId="166" fontId="0" fillId="0" borderId="17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4"/>
  <sheetViews>
    <sheetView tabSelected="1" zoomScale="90" zoomScaleNormal="90" workbookViewId="0">
      <pane xSplit="4" ySplit="4" topLeftCell="E61" activePane="bottomRight" state="frozen"/>
      <selection activeCell="C1" sqref="C1"/>
      <selection pane="topRight" activeCell="G1" sqref="G1"/>
      <selection pane="bottomLeft" activeCell="C3" sqref="C3"/>
      <selection pane="bottomRight" activeCell="G63" sqref="G63"/>
    </sheetView>
  </sheetViews>
  <sheetFormatPr defaultRowHeight="15" x14ac:dyDescent="0.25"/>
  <cols>
    <col min="1" max="1" width="5.5703125" style="11" customWidth="1"/>
    <col min="2" max="2" width="6.28515625" style="11" customWidth="1"/>
    <col min="3" max="3" width="3.28515625" style="16" hidden="1" customWidth="1"/>
    <col min="4" max="4" width="41.42578125" customWidth="1"/>
    <col min="5" max="5" width="14" customWidth="1"/>
    <col min="6" max="6" width="11.28515625" customWidth="1"/>
    <col min="7" max="7" width="13" customWidth="1"/>
    <col min="8" max="8" width="11.140625" customWidth="1"/>
    <col min="9" max="9" width="11.7109375" customWidth="1"/>
    <col min="10" max="10" width="15.140625" style="1" customWidth="1"/>
    <col min="11" max="11" width="11.140625" customWidth="1"/>
    <col min="13" max="13" width="12.28515625" customWidth="1"/>
    <col min="15" max="15" width="12.42578125" customWidth="1"/>
  </cols>
  <sheetData>
    <row r="1" spans="1:15" ht="21.75" customHeight="1" x14ac:dyDescent="0.3">
      <c r="A1" s="33" t="s">
        <v>84</v>
      </c>
    </row>
    <row r="2" spans="1:15" ht="15.75" x14ac:dyDescent="0.25">
      <c r="A2" s="5" t="s">
        <v>64</v>
      </c>
      <c r="C2" s="18"/>
      <c r="D2" s="2"/>
      <c r="E2" s="6"/>
      <c r="F2" s="1"/>
      <c r="G2" s="1"/>
      <c r="H2" s="1"/>
      <c r="I2" s="1"/>
      <c r="K2" s="54" t="s">
        <v>81</v>
      </c>
    </row>
    <row r="3" spans="1:15" ht="15.75" thickBot="1" x14ac:dyDescent="0.3">
      <c r="A3" s="53" t="s">
        <v>89</v>
      </c>
      <c r="E3" s="75" t="s">
        <v>90</v>
      </c>
      <c r="K3" s="7" t="s">
        <v>44</v>
      </c>
    </row>
    <row r="4" spans="1:15" ht="42.75" customHeight="1" thickBot="1" x14ac:dyDescent="0.3">
      <c r="A4" s="60" t="s">
        <v>0</v>
      </c>
      <c r="B4" s="61" t="s">
        <v>1</v>
      </c>
      <c r="C4" s="62" t="s">
        <v>2</v>
      </c>
      <c r="D4" s="63" t="s">
        <v>52</v>
      </c>
      <c r="E4" s="35" t="s">
        <v>51</v>
      </c>
      <c r="F4" s="36" t="s">
        <v>53</v>
      </c>
      <c r="G4" s="37" t="s">
        <v>45</v>
      </c>
      <c r="H4" s="37" t="s">
        <v>46</v>
      </c>
      <c r="I4" s="38" t="s">
        <v>48</v>
      </c>
      <c r="J4" s="34" t="s">
        <v>47</v>
      </c>
      <c r="K4" s="78" t="s">
        <v>85</v>
      </c>
    </row>
    <row r="5" spans="1:15" ht="25.5" x14ac:dyDescent="0.25">
      <c r="A5" s="68">
        <v>301</v>
      </c>
      <c r="B5" s="10">
        <v>3121</v>
      </c>
      <c r="C5" s="21">
        <v>1</v>
      </c>
      <c r="D5" s="23" t="s">
        <v>3</v>
      </c>
      <c r="E5" s="45">
        <v>33860.038</v>
      </c>
      <c r="F5" s="46">
        <v>238.3</v>
      </c>
      <c r="G5" s="46">
        <v>11525.237999999999</v>
      </c>
      <c r="H5" s="46">
        <v>338.6</v>
      </c>
      <c r="I5" s="47">
        <v>408.39499999999998</v>
      </c>
      <c r="J5" s="48">
        <v>46370.570999999996</v>
      </c>
      <c r="K5" s="81">
        <v>50.834900000000005</v>
      </c>
      <c r="O5" s="59"/>
    </row>
    <row r="6" spans="1:15" ht="25.5" x14ac:dyDescent="0.25">
      <c r="A6" s="69">
        <v>302</v>
      </c>
      <c r="B6" s="8">
        <v>3121</v>
      </c>
      <c r="C6" s="19">
        <v>1</v>
      </c>
      <c r="D6" s="24" t="s">
        <v>4</v>
      </c>
      <c r="E6" s="41">
        <v>42959.977999999996</v>
      </c>
      <c r="F6" s="42">
        <v>287.89999999999998</v>
      </c>
      <c r="G6" s="42">
        <v>14617.783000000001</v>
      </c>
      <c r="H6" s="42">
        <v>429.6</v>
      </c>
      <c r="I6" s="43">
        <v>449.00400000000002</v>
      </c>
      <c r="J6" s="44">
        <v>58744.264999999999</v>
      </c>
      <c r="K6" s="82">
        <v>69.127600000000001</v>
      </c>
      <c r="O6" s="59"/>
    </row>
    <row r="7" spans="1:15" ht="28.5" customHeight="1" x14ac:dyDescent="0.25">
      <c r="A7" s="69">
        <v>303</v>
      </c>
      <c r="B7" s="8">
        <v>3127</v>
      </c>
      <c r="C7" s="19">
        <v>1</v>
      </c>
      <c r="D7" s="24" t="s">
        <v>61</v>
      </c>
      <c r="E7" s="41">
        <v>29054.720999999998</v>
      </c>
      <c r="F7" s="42">
        <v>620</v>
      </c>
      <c r="G7" s="42">
        <v>10030.056</v>
      </c>
      <c r="H7" s="42">
        <v>290.54699999999997</v>
      </c>
      <c r="I7" s="43">
        <v>308.02499999999998</v>
      </c>
      <c r="J7" s="44">
        <v>40303.349000000002</v>
      </c>
      <c r="K7" s="82">
        <v>47.464400000000005</v>
      </c>
      <c r="O7" s="59"/>
    </row>
    <row r="8" spans="1:15" ht="38.25" x14ac:dyDescent="0.25">
      <c r="A8" s="69">
        <v>312</v>
      </c>
      <c r="B8" s="8">
        <v>3122</v>
      </c>
      <c r="C8" s="19">
        <v>1</v>
      </c>
      <c r="D8" s="24" t="s">
        <v>55</v>
      </c>
      <c r="E8" s="41">
        <v>37522.925999999992</v>
      </c>
      <c r="F8" s="42">
        <v>57.849999999999994</v>
      </c>
      <c r="G8" s="42">
        <v>12702.302</v>
      </c>
      <c r="H8" s="42">
        <v>375.23099999999999</v>
      </c>
      <c r="I8" s="43">
        <v>409.17</v>
      </c>
      <c r="J8" s="44">
        <v>51067.478999999992</v>
      </c>
      <c r="K8" s="82">
        <v>59.256</v>
      </c>
      <c r="O8" s="59"/>
    </row>
    <row r="9" spans="1:15" ht="25.5" x14ac:dyDescent="0.25">
      <c r="A9" s="69">
        <v>307</v>
      </c>
      <c r="B9" s="8">
        <v>3122</v>
      </c>
      <c r="C9" s="19">
        <v>1</v>
      </c>
      <c r="D9" s="24" t="s">
        <v>5</v>
      </c>
      <c r="E9" s="41">
        <v>26525.838</v>
      </c>
      <c r="F9" s="42">
        <v>590</v>
      </c>
      <c r="G9" s="42">
        <v>9165.1540000000005</v>
      </c>
      <c r="H9" s="42">
        <v>265.25799999999998</v>
      </c>
      <c r="I9" s="43">
        <v>1851.16</v>
      </c>
      <c r="J9" s="44">
        <v>38397.410000000003</v>
      </c>
      <c r="K9" s="82">
        <v>43.565200000000004</v>
      </c>
      <c r="O9" s="59"/>
    </row>
    <row r="10" spans="1:15" ht="38.25" x14ac:dyDescent="0.25">
      <c r="A10" s="69">
        <v>308</v>
      </c>
      <c r="B10" s="12">
        <v>3127</v>
      </c>
      <c r="C10" s="19">
        <v>1</v>
      </c>
      <c r="D10" s="24" t="s">
        <v>50</v>
      </c>
      <c r="E10" s="41">
        <v>85059.436999999991</v>
      </c>
      <c r="F10" s="42">
        <v>878.48</v>
      </c>
      <c r="G10" s="42">
        <v>29042.148000000001</v>
      </c>
      <c r="H10" s="42">
        <v>850.59299999999996</v>
      </c>
      <c r="I10" s="43">
        <v>1227.877</v>
      </c>
      <c r="J10" s="44">
        <v>117058.53499999997</v>
      </c>
      <c r="K10" s="82">
        <v>152.72380000000001</v>
      </c>
      <c r="O10" s="59"/>
    </row>
    <row r="11" spans="1:15" ht="25.5" x14ac:dyDescent="0.25">
      <c r="A11" s="69">
        <v>309</v>
      </c>
      <c r="B11" s="12">
        <v>3127</v>
      </c>
      <c r="C11" s="19">
        <v>1</v>
      </c>
      <c r="D11" s="24" t="s">
        <v>6</v>
      </c>
      <c r="E11" s="41">
        <v>56049.442000000003</v>
      </c>
      <c r="F11" s="42">
        <v>256</v>
      </c>
      <c r="G11" s="42">
        <v>19031.239000000001</v>
      </c>
      <c r="H11" s="42">
        <v>560.49599999999998</v>
      </c>
      <c r="I11" s="43">
        <v>1216.3420000000001</v>
      </c>
      <c r="J11" s="44">
        <v>77113.519000000015</v>
      </c>
      <c r="K11" s="82">
        <v>108.23880000000001</v>
      </c>
      <c r="O11" s="59"/>
    </row>
    <row r="12" spans="1:15" ht="38.25" x14ac:dyDescent="0.25">
      <c r="A12" s="69">
        <v>317</v>
      </c>
      <c r="B12" s="12">
        <v>3127</v>
      </c>
      <c r="C12" s="19">
        <v>1</v>
      </c>
      <c r="D12" s="24" t="s">
        <v>7</v>
      </c>
      <c r="E12" s="41">
        <v>36292.755999999994</v>
      </c>
      <c r="F12" s="42">
        <v>562.25</v>
      </c>
      <c r="G12" s="42">
        <v>12456.993</v>
      </c>
      <c r="H12" s="42">
        <v>362.92699999999996</v>
      </c>
      <c r="I12" s="43">
        <v>283.41000000000003</v>
      </c>
      <c r="J12" s="44">
        <v>49958.336000000003</v>
      </c>
      <c r="K12" s="82">
        <v>65.583200000000005</v>
      </c>
      <c r="O12" s="59"/>
    </row>
    <row r="13" spans="1:15" ht="25.5" x14ac:dyDescent="0.25">
      <c r="A13" s="69">
        <v>305</v>
      </c>
      <c r="B13" s="12">
        <v>3122</v>
      </c>
      <c r="C13" s="19">
        <v>1</v>
      </c>
      <c r="D13" s="24" t="s">
        <v>65</v>
      </c>
      <c r="E13" s="41">
        <v>35179.273999999998</v>
      </c>
      <c r="F13" s="42">
        <v>330.3</v>
      </c>
      <c r="G13" s="42">
        <v>12002.236000000001</v>
      </c>
      <c r="H13" s="42">
        <v>351.79300000000001</v>
      </c>
      <c r="I13" s="43">
        <v>402.7</v>
      </c>
      <c r="J13" s="44">
        <v>48266.302999999993</v>
      </c>
      <c r="K13" s="82">
        <v>55.4298</v>
      </c>
      <c r="O13" s="59"/>
    </row>
    <row r="14" spans="1:15" ht="38.25" x14ac:dyDescent="0.25">
      <c r="A14" s="69">
        <v>314</v>
      </c>
      <c r="B14" s="12">
        <v>3122</v>
      </c>
      <c r="C14" s="19">
        <v>1</v>
      </c>
      <c r="D14" s="24" t="s">
        <v>8</v>
      </c>
      <c r="E14" s="41">
        <v>76156.722999999998</v>
      </c>
      <c r="F14" s="42">
        <v>3287.16</v>
      </c>
      <c r="G14" s="42">
        <v>26852.031999999999</v>
      </c>
      <c r="H14" s="42">
        <v>761.56799999999998</v>
      </c>
      <c r="I14" s="43">
        <v>735.07399999999996</v>
      </c>
      <c r="J14" s="44">
        <v>107792.557</v>
      </c>
      <c r="K14" s="82">
        <v>130.239</v>
      </c>
      <c r="O14" s="59"/>
    </row>
    <row r="15" spans="1:15" ht="25.5" x14ac:dyDescent="0.25">
      <c r="A15" s="69">
        <v>445</v>
      </c>
      <c r="B15" s="12">
        <v>3127</v>
      </c>
      <c r="C15" s="19">
        <v>1</v>
      </c>
      <c r="D15" s="24" t="s">
        <v>9</v>
      </c>
      <c r="E15" s="41">
        <v>50291.273999999998</v>
      </c>
      <c r="F15" s="42">
        <v>696.7</v>
      </c>
      <c r="G15" s="42">
        <v>17233.934999999998</v>
      </c>
      <c r="H15" s="42">
        <v>502.91300000000001</v>
      </c>
      <c r="I15" s="43">
        <v>1895.662</v>
      </c>
      <c r="J15" s="44">
        <v>70620.483999999982</v>
      </c>
      <c r="K15" s="82">
        <v>97.790199999999999</v>
      </c>
      <c r="O15" s="59"/>
    </row>
    <row r="16" spans="1:15" ht="25.5" x14ac:dyDescent="0.25">
      <c r="A16" s="69">
        <v>318</v>
      </c>
      <c r="B16" s="12">
        <v>3127</v>
      </c>
      <c r="C16" s="19">
        <v>1</v>
      </c>
      <c r="D16" s="24" t="s">
        <v>10</v>
      </c>
      <c r="E16" s="41">
        <v>70547.539000000004</v>
      </c>
      <c r="F16" s="42">
        <v>64.44</v>
      </c>
      <c r="G16" s="42">
        <v>23859.142</v>
      </c>
      <c r="H16" s="42">
        <v>705.476</v>
      </c>
      <c r="I16" s="43">
        <v>716.22</v>
      </c>
      <c r="J16" s="44">
        <v>95892.81700000001</v>
      </c>
      <c r="K16" s="82">
        <v>124.962</v>
      </c>
      <c r="O16" s="59"/>
    </row>
    <row r="17" spans="1:15" ht="25.5" x14ac:dyDescent="0.25">
      <c r="A17" s="69">
        <v>319</v>
      </c>
      <c r="B17" s="12">
        <v>3124</v>
      </c>
      <c r="C17" s="19">
        <v>1</v>
      </c>
      <c r="D17" s="24" t="s">
        <v>56</v>
      </c>
      <c r="E17" s="41">
        <v>35960.323999999993</v>
      </c>
      <c r="F17" s="42">
        <v>832.74099999999999</v>
      </c>
      <c r="G17" s="42">
        <v>12432.001</v>
      </c>
      <c r="H17" s="42">
        <v>359.60199999999998</v>
      </c>
      <c r="I17" s="43">
        <v>350.83</v>
      </c>
      <c r="J17" s="44">
        <v>49935.497999999992</v>
      </c>
      <c r="K17" s="82">
        <v>65.43549999999999</v>
      </c>
      <c r="O17" s="59"/>
    </row>
    <row r="18" spans="1:15" ht="25.5" x14ac:dyDescent="0.25">
      <c r="A18" s="69">
        <v>320</v>
      </c>
      <c r="B18" s="12">
        <v>3114</v>
      </c>
      <c r="C18" s="19">
        <v>1</v>
      </c>
      <c r="D18" s="24" t="s">
        <v>11</v>
      </c>
      <c r="E18" s="41">
        <v>58098.545999999995</v>
      </c>
      <c r="F18" s="42">
        <v>3.26</v>
      </c>
      <c r="G18" s="42">
        <v>19638.41</v>
      </c>
      <c r="H18" s="42">
        <v>580.98500000000001</v>
      </c>
      <c r="I18" s="43">
        <v>528.24400000000003</v>
      </c>
      <c r="J18" s="44">
        <v>78849.445000000007</v>
      </c>
      <c r="K18" s="82">
        <v>115.1875</v>
      </c>
      <c r="O18" s="59"/>
    </row>
    <row r="19" spans="1:15" ht="38.25" customHeight="1" x14ac:dyDescent="0.25">
      <c r="A19" s="69">
        <v>321</v>
      </c>
      <c r="B19" s="12">
        <v>3114</v>
      </c>
      <c r="C19" s="19">
        <v>1</v>
      </c>
      <c r="D19" s="24" t="s">
        <v>57</v>
      </c>
      <c r="E19" s="41">
        <v>113397.19199999998</v>
      </c>
      <c r="F19" s="42">
        <v>452.47</v>
      </c>
      <c r="G19" s="42">
        <v>38481.187999999995</v>
      </c>
      <c r="H19" s="42">
        <v>1133.973</v>
      </c>
      <c r="I19" s="43">
        <v>967.37699999999995</v>
      </c>
      <c r="J19" s="44">
        <v>154432.19999999998</v>
      </c>
      <c r="K19" s="82">
        <v>216.8227</v>
      </c>
      <c r="O19" s="59"/>
    </row>
    <row r="20" spans="1:15" ht="25.5" x14ac:dyDescent="0.25">
      <c r="A20" s="69">
        <v>327</v>
      </c>
      <c r="B20" s="12">
        <v>3114</v>
      </c>
      <c r="C20" s="19">
        <v>1</v>
      </c>
      <c r="D20" s="24" t="s">
        <v>12</v>
      </c>
      <c r="E20" s="41">
        <v>5221.9170000000004</v>
      </c>
      <c r="F20" s="42">
        <v>152.1</v>
      </c>
      <c r="G20" s="42">
        <v>1816.4169999999999</v>
      </c>
      <c r="H20" s="42">
        <v>52.22</v>
      </c>
      <c r="I20" s="43">
        <v>64.28</v>
      </c>
      <c r="J20" s="44">
        <v>7306.9340000000011</v>
      </c>
      <c r="K20" s="82">
        <v>8.5698000000000008</v>
      </c>
      <c r="O20" s="59"/>
    </row>
    <row r="21" spans="1:15" ht="22.5" customHeight="1" x14ac:dyDescent="0.25">
      <c r="A21" s="69">
        <v>325</v>
      </c>
      <c r="B21" s="12">
        <v>3114</v>
      </c>
      <c r="C21" s="19">
        <v>1</v>
      </c>
      <c r="D21" s="24" t="s">
        <v>13</v>
      </c>
      <c r="E21" s="41">
        <v>10869.937</v>
      </c>
      <c r="F21" s="42">
        <v>12</v>
      </c>
      <c r="G21" s="42">
        <v>3678.0929999999998</v>
      </c>
      <c r="H21" s="42">
        <v>108.69999999999999</v>
      </c>
      <c r="I21" s="43">
        <v>118.169</v>
      </c>
      <c r="J21" s="44">
        <v>14786.898999999999</v>
      </c>
      <c r="K21" s="82">
        <v>20.202000000000002</v>
      </c>
      <c r="O21" s="59"/>
    </row>
    <row r="22" spans="1:15" ht="38.25" x14ac:dyDescent="0.25">
      <c r="A22" s="69">
        <v>455</v>
      </c>
      <c r="B22" s="12">
        <v>3146</v>
      </c>
      <c r="C22" s="19">
        <v>1</v>
      </c>
      <c r="D22" s="24" t="s">
        <v>60</v>
      </c>
      <c r="E22" s="41">
        <v>41185.557000000001</v>
      </c>
      <c r="F22" s="42">
        <v>20.65</v>
      </c>
      <c r="G22" s="42">
        <v>13927.699000000001</v>
      </c>
      <c r="H22" s="42">
        <v>411.85599999999999</v>
      </c>
      <c r="I22" s="43">
        <v>1005.246</v>
      </c>
      <c r="J22" s="44">
        <v>56551.008000000002</v>
      </c>
      <c r="K22" s="82">
        <v>75.453500000000005</v>
      </c>
      <c r="O22" s="59"/>
    </row>
    <row r="23" spans="1:15" ht="25.5" x14ac:dyDescent="0.25">
      <c r="A23" s="69">
        <v>322</v>
      </c>
      <c r="B23" s="12">
        <v>3133</v>
      </c>
      <c r="C23" s="19">
        <v>1</v>
      </c>
      <c r="D23" s="24" t="s">
        <v>14</v>
      </c>
      <c r="E23" s="41">
        <v>15563.227999999999</v>
      </c>
      <c r="F23" s="42">
        <v>546.79999999999995</v>
      </c>
      <c r="G23" s="42">
        <v>5445.1890000000003</v>
      </c>
      <c r="H23" s="42">
        <v>155.63200000000001</v>
      </c>
      <c r="I23" s="43">
        <v>123.72</v>
      </c>
      <c r="J23" s="44">
        <v>21834.569</v>
      </c>
      <c r="K23" s="82">
        <v>32.851500000000001</v>
      </c>
      <c r="O23" s="59"/>
    </row>
    <row r="24" spans="1:15" ht="25.5" x14ac:dyDescent="0.25">
      <c r="A24" s="69">
        <v>332</v>
      </c>
      <c r="B24" s="12">
        <v>3147</v>
      </c>
      <c r="C24" s="19">
        <v>1</v>
      </c>
      <c r="D24" s="24" t="s">
        <v>15</v>
      </c>
      <c r="E24" s="41">
        <v>25834.561999999998</v>
      </c>
      <c r="F24" s="42">
        <v>310</v>
      </c>
      <c r="G24" s="42">
        <v>8836.8639999999996</v>
      </c>
      <c r="H24" s="42">
        <v>258.34399999999999</v>
      </c>
      <c r="I24" s="43">
        <v>238.988</v>
      </c>
      <c r="J24" s="44">
        <v>35478.757999999994</v>
      </c>
      <c r="K24" s="82">
        <v>61.134799999999998</v>
      </c>
      <c r="O24" s="59"/>
    </row>
    <row r="25" spans="1:15" ht="21" customHeight="1" thickBot="1" x14ac:dyDescent="0.3">
      <c r="A25" s="70">
        <v>335</v>
      </c>
      <c r="B25" s="13">
        <v>3141</v>
      </c>
      <c r="C25" s="20">
        <v>1</v>
      </c>
      <c r="D25" s="25" t="s">
        <v>16</v>
      </c>
      <c r="E25" s="49">
        <v>8555.3989999999994</v>
      </c>
      <c r="F25" s="50">
        <v>88.5</v>
      </c>
      <c r="G25" s="50">
        <v>2921.6379999999999</v>
      </c>
      <c r="H25" s="50">
        <v>85.554000000000002</v>
      </c>
      <c r="I25" s="51">
        <v>124.28400000000001</v>
      </c>
      <c r="J25" s="52">
        <v>11775.375</v>
      </c>
      <c r="K25" s="83">
        <v>26.8995</v>
      </c>
      <c r="O25" s="59"/>
    </row>
    <row r="26" spans="1:15" ht="18.75" customHeight="1" x14ac:dyDescent="0.25">
      <c r="A26" s="68">
        <v>390</v>
      </c>
      <c r="B26" s="10">
        <v>3121</v>
      </c>
      <c r="C26" s="21">
        <v>2</v>
      </c>
      <c r="D26" s="23" t="s">
        <v>17</v>
      </c>
      <c r="E26" s="45">
        <v>26625.693000000007</v>
      </c>
      <c r="F26" s="46">
        <v>68.599999999999994</v>
      </c>
      <c r="G26" s="46">
        <v>9022.6709999999985</v>
      </c>
      <c r="H26" s="46">
        <v>266.25700000000001</v>
      </c>
      <c r="I26" s="47">
        <v>285.43</v>
      </c>
      <c r="J26" s="48">
        <v>36268.651000000005</v>
      </c>
      <c r="K26" s="81">
        <v>40.902499999999996</v>
      </c>
      <c r="O26" s="59"/>
    </row>
    <row r="27" spans="1:15" ht="35.450000000000003" customHeight="1" x14ac:dyDescent="0.25">
      <c r="A27" s="69">
        <v>456</v>
      </c>
      <c r="B27" s="12">
        <v>3127</v>
      </c>
      <c r="C27" s="22">
        <v>2</v>
      </c>
      <c r="D27" s="39" t="s">
        <v>75</v>
      </c>
      <c r="E27" s="41">
        <v>55365.800999999985</v>
      </c>
      <c r="F27" s="42">
        <v>1786.5</v>
      </c>
      <c r="G27" s="42">
        <v>19317.478000000003</v>
      </c>
      <c r="H27" s="42">
        <v>553.65700000000004</v>
      </c>
      <c r="I27" s="43">
        <v>2132.2219999999998</v>
      </c>
      <c r="J27" s="44">
        <v>79155.657999999981</v>
      </c>
      <c r="K27" s="82">
        <v>101.9402</v>
      </c>
      <c r="O27" s="59"/>
    </row>
    <row r="28" spans="1:15" ht="25.5" customHeight="1" x14ac:dyDescent="0.25">
      <c r="A28" s="69">
        <v>392</v>
      </c>
      <c r="B28" s="12">
        <v>3127</v>
      </c>
      <c r="C28" s="19">
        <v>2</v>
      </c>
      <c r="D28" s="27" t="s">
        <v>18</v>
      </c>
      <c r="E28" s="41">
        <v>34914.906999999999</v>
      </c>
      <c r="F28" s="42">
        <v>271.5</v>
      </c>
      <c r="G28" s="42">
        <v>11893.006000000001</v>
      </c>
      <c r="H28" s="42">
        <v>349.14800000000002</v>
      </c>
      <c r="I28" s="43">
        <v>400.11799999999999</v>
      </c>
      <c r="J28" s="44">
        <v>47828.679000000004</v>
      </c>
      <c r="K28" s="82">
        <v>64.734800000000007</v>
      </c>
      <c r="O28" s="59"/>
    </row>
    <row r="29" spans="1:15" ht="25.5" x14ac:dyDescent="0.25">
      <c r="A29" s="69">
        <v>393</v>
      </c>
      <c r="B29" s="12">
        <v>3122</v>
      </c>
      <c r="C29" s="19">
        <v>2</v>
      </c>
      <c r="D29" s="23" t="s">
        <v>19</v>
      </c>
      <c r="E29" s="41">
        <v>22744.667999999998</v>
      </c>
      <c r="F29" s="42">
        <v>197.51</v>
      </c>
      <c r="G29" s="42">
        <v>7754.4560000000001</v>
      </c>
      <c r="H29" s="42">
        <v>227.447</v>
      </c>
      <c r="I29" s="43">
        <v>220.8</v>
      </c>
      <c r="J29" s="44">
        <v>31144.880999999998</v>
      </c>
      <c r="K29" s="82">
        <v>37.889600000000002</v>
      </c>
      <c r="O29" s="59"/>
    </row>
    <row r="30" spans="1:15" ht="25.5" x14ac:dyDescent="0.25">
      <c r="A30" s="69">
        <v>395</v>
      </c>
      <c r="B30" s="12">
        <v>3122</v>
      </c>
      <c r="C30" s="19">
        <v>2</v>
      </c>
      <c r="D30" s="27" t="s">
        <v>76</v>
      </c>
      <c r="E30" s="41">
        <v>21884.661</v>
      </c>
      <c r="F30" s="42">
        <v>94.339999999999989</v>
      </c>
      <c r="G30" s="42">
        <v>7425.2520000000004</v>
      </c>
      <c r="H30" s="42">
        <v>218.846</v>
      </c>
      <c r="I30" s="43">
        <v>175.56800000000001</v>
      </c>
      <c r="J30" s="44">
        <v>29798.667000000001</v>
      </c>
      <c r="K30" s="82">
        <v>44.607900000000001</v>
      </c>
      <c r="O30" s="59"/>
    </row>
    <row r="31" spans="1:15" ht="25.5" x14ac:dyDescent="0.25">
      <c r="A31" s="69">
        <v>397</v>
      </c>
      <c r="B31" s="12">
        <v>3127</v>
      </c>
      <c r="C31" s="19">
        <v>2</v>
      </c>
      <c r="D31" s="27" t="s">
        <v>20</v>
      </c>
      <c r="E31" s="41">
        <v>20037.835999999999</v>
      </c>
      <c r="F31" s="42">
        <v>264.35000000000002</v>
      </c>
      <c r="G31" s="42">
        <v>6862.1390000000001</v>
      </c>
      <c r="H31" s="42">
        <v>200.37799999999999</v>
      </c>
      <c r="I31" s="43">
        <v>650.06899999999996</v>
      </c>
      <c r="J31" s="44">
        <v>28014.771999999997</v>
      </c>
      <c r="K31" s="82">
        <v>40.274499999999996</v>
      </c>
      <c r="O31" s="59"/>
    </row>
    <row r="32" spans="1:15" ht="25.5" customHeight="1" x14ac:dyDescent="0.25">
      <c r="A32" s="69">
        <v>457</v>
      </c>
      <c r="B32" s="12">
        <v>3127</v>
      </c>
      <c r="C32" s="19">
        <v>2</v>
      </c>
      <c r="D32" s="39" t="s">
        <v>62</v>
      </c>
      <c r="E32" s="41">
        <v>28288.495999999999</v>
      </c>
      <c r="F32" s="42">
        <v>75.3</v>
      </c>
      <c r="G32" s="42">
        <v>9586.9629999999997</v>
      </c>
      <c r="H32" s="42">
        <v>282.88499999999999</v>
      </c>
      <c r="I32" s="43">
        <v>723.6110000000001</v>
      </c>
      <c r="J32" s="44">
        <v>38957.254999999997</v>
      </c>
      <c r="K32" s="82">
        <v>53.716300000000004</v>
      </c>
      <c r="O32" s="59"/>
    </row>
    <row r="33" spans="1:15" ht="25.5" x14ac:dyDescent="0.25">
      <c r="A33" s="69">
        <v>400</v>
      </c>
      <c r="B33" s="12">
        <v>3127</v>
      </c>
      <c r="C33" s="19">
        <v>2</v>
      </c>
      <c r="D33" s="27" t="s">
        <v>21</v>
      </c>
      <c r="E33" s="41">
        <v>31368.681</v>
      </c>
      <c r="F33" s="42">
        <v>864.9</v>
      </c>
      <c r="G33" s="42">
        <v>10887.245000000001</v>
      </c>
      <c r="H33" s="42">
        <v>313.68700000000001</v>
      </c>
      <c r="I33" s="43">
        <v>353.01</v>
      </c>
      <c r="J33" s="44">
        <v>43787.523000000001</v>
      </c>
      <c r="K33" s="82">
        <v>56.915700000000001</v>
      </c>
      <c r="O33" s="59"/>
    </row>
    <row r="34" spans="1:15" ht="27.75" customHeight="1" x14ac:dyDescent="0.25">
      <c r="A34" s="69">
        <v>394</v>
      </c>
      <c r="B34" s="12">
        <v>3127</v>
      </c>
      <c r="C34" s="19">
        <v>2</v>
      </c>
      <c r="D34" s="27" t="s">
        <v>22</v>
      </c>
      <c r="E34" s="41">
        <v>38780.822</v>
      </c>
      <c r="F34" s="42">
        <v>690.71</v>
      </c>
      <c r="G34" s="42">
        <v>13341.375999999998</v>
      </c>
      <c r="H34" s="42">
        <v>387.80799999999999</v>
      </c>
      <c r="I34" s="43">
        <v>774.57100000000003</v>
      </c>
      <c r="J34" s="44">
        <v>53975.286999999997</v>
      </c>
      <c r="K34" s="82">
        <v>72.965499999999992</v>
      </c>
      <c r="O34" s="59"/>
    </row>
    <row r="35" spans="1:15" ht="20.25" customHeight="1" x14ac:dyDescent="0.25">
      <c r="A35" s="69">
        <v>401</v>
      </c>
      <c r="B35" s="8">
        <v>3124</v>
      </c>
      <c r="C35" s="19">
        <v>2</v>
      </c>
      <c r="D35" s="27" t="s">
        <v>66</v>
      </c>
      <c r="E35" s="41">
        <v>23026.731</v>
      </c>
      <c r="F35" s="42">
        <v>17.700000000000003</v>
      </c>
      <c r="G35" s="42">
        <v>7789.0169999999998</v>
      </c>
      <c r="H35" s="42">
        <v>230.26900000000001</v>
      </c>
      <c r="I35" s="43">
        <v>361.14499999999998</v>
      </c>
      <c r="J35" s="44">
        <v>31424.862000000001</v>
      </c>
      <c r="K35" s="82">
        <v>46.112200000000001</v>
      </c>
      <c r="O35" s="59"/>
    </row>
    <row r="36" spans="1:15" ht="20.25" customHeight="1" thickBot="1" x14ac:dyDescent="0.3">
      <c r="A36" s="70">
        <v>452</v>
      </c>
      <c r="B36" s="9">
        <v>3114</v>
      </c>
      <c r="C36" s="20">
        <v>2</v>
      </c>
      <c r="D36" s="28" t="s">
        <v>67</v>
      </c>
      <c r="E36" s="49">
        <v>17457.531000000003</v>
      </c>
      <c r="F36" s="50">
        <v>0</v>
      </c>
      <c r="G36" s="50">
        <v>5900.6459999999997</v>
      </c>
      <c r="H36" s="50">
        <v>174.57300000000001</v>
      </c>
      <c r="I36" s="51">
        <v>192.82199999999997</v>
      </c>
      <c r="J36" s="52">
        <v>23725.572000000004</v>
      </c>
      <c r="K36" s="83">
        <v>38.063000000000002</v>
      </c>
      <c r="O36" s="59"/>
    </row>
    <row r="37" spans="1:15" x14ac:dyDescent="0.25">
      <c r="A37" s="68">
        <v>338</v>
      </c>
      <c r="B37" s="10">
        <v>3121</v>
      </c>
      <c r="C37" s="21">
        <v>3</v>
      </c>
      <c r="D37" s="29" t="s">
        <v>23</v>
      </c>
      <c r="E37" s="45">
        <v>22672.500999999997</v>
      </c>
      <c r="F37" s="46">
        <v>100</v>
      </c>
      <c r="G37" s="46">
        <v>7697.1050000000005</v>
      </c>
      <c r="H37" s="46">
        <v>226.72499999999999</v>
      </c>
      <c r="I37" s="47">
        <v>257.31</v>
      </c>
      <c r="J37" s="48">
        <v>30953.640999999996</v>
      </c>
      <c r="K37" s="81">
        <v>36.767199999999995</v>
      </c>
      <c r="O37" s="59"/>
    </row>
    <row r="38" spans="1:15" ht="25.5" customHeight="1" x14ac:dyDescent="0.25">
      <c r="A38" s="69">
        <v>339</v>
      </c>
      <c r="B38" s="8">
        <v>3121</v>
      </c>
      <c r="C38" s="19">
        <v>3</v>
      </c>
      <c r="D38" s="27" t="s">
        <v>54</v>
      </c>
      <c r="E38" s="41">
        <v>23245.312999999998</v>
      </c>
      <c r="F38" s="42">
        <v>28.18</v>
      </c>
      <c r="G38" s="42">
        <v>7866.44</v>
      </c>
      <c r="H38" s="42">
        <v>232.453</v>
      </c>
      <c r="I38" s="43">
        <v>261.32499999999999</v>
      </c>
      <c r="J38" s="44">
        <v>31633.710999999999</v>
      </c>
      <c r="K38" s="82">
        <v>35.9223</v>
      </c>
      <c r="O38" s="59"/>
    </row>
    <row r="39" spans="1:15" ht="29.25" customHeight="1" x14ac:dyDescent="0.25">
      <c r="A39" s="69">
        <v>340</v>
      </c>
      <c r="B39" s="8">
        <v>3121</v>
      </c>
      <c r="C39" s="19">
        <v>3</v>
      </c>
      <c r="D39" s="27" t="s">
        <v>24</v>
      </c>
      <c r="E39" s="41">
        <v>41527.215000000004</v>
      </c>
      <c r="F39" s="42">
        <v>200</v>
      </c>
      <c r="G39" s="42">
        <v>14103.799000000001</v>
      </c>
      <c r="H39" s="42">
        <v>415.27100000000002</v>
      </c>
      <c r="I39" s="43">
        <v>512.45000000000005</v>
      </c>
      <c r="J39" s="44">
        <v>56758.735000000001</v>
      </c>
      <c r="K39" s="82">
        <v>62.503800000000005</v>
      </c>
      <c r="O39" s="59"/>
    </row>
    <row r="40" spans="1:15" ht="27.75" customHeight="1" x14ac:dyDescent="0.25">
      <c r="A40" s="69">
        <v>447</v>
      </c>
      <c r="B40" s="12">
        <v>3127</v>
      </c>
      <c r="C40" s="19">
        <v>3</v>
      </c>
      <c r="D40" s="27" t="s">
        <v>25</v>
      </c>
      <c r="E40" s="41">
        <v>26802.883999999998</v>
      </c>
      <c r="F40" s="42">
        <v>203.26</v>
      </c>
      <c r="G40" s="42">
        <v>9128.0779999999995</v>
      </c>
      <c r="H40" s="42">
        <v>268.029</v>
      </c>
      <c r="I40" s="43">
        <v>322.15199999999999</v>
      </c>
      <c r="J40" s="44">
        <v>36724.402999999998</v>
      </c>
      <c r="K40" s="82">
        <v>51.195</v>
      </c>
      <c r="O40" s="59"/>
    </row>
    <row r="41" spans="1:15" ht="25.5" x14ac:dyDescent="0.25">
      <c r="A41" s="69">
        <v>458</v>
      </c>
      <c r="B41" s="12">
        <v>3127</v>
      </c>
      <c r="C41" s="19">
        <v>3</v>
      </c>
      <c r="D41" s="39" t="s">
        <v>68</v>
      </c>
      <c r="E41" s="41">
        <v>55767.996000000006</v>
      </c>
      <c r="F41" s="42">
        <v>439.59999999999997</v>
      </c>
      <c r="G41" s="42">
        <v>18998.168999999998</v>
      </c>
      <c r="H41" s="42">
        <v>557.67899999999997</v>
      </c>
      <c r="I41" s="43">
        <v>1118.3309999999999</v>
      </c>
      <c r="J41" s="44">
        <v>76881.775000000009</v>
      </c>
      <c r="K41" s="82">
        <v>107.52930000000001</v>
      </c>
      <c r="O41" s="59"/>
    </row>
    <row r="42" spans="1:15" ht="38.25" x14ac:dyDescent="0.25">
      <c r="A42" s="69">
        <v>459</v>
      </c>
      <c r="B42" s="17">
        <v>3127</v>
      </c>
      <c r="C42" s="19">
        <v>3</v>
      </c>
      <c r="D42" s="40" t="s">
        <v>77</v>
      </c>
      <c r="E42" s="41">
        <v>43520.999000000003</v>
      </c>
      <c r="F42" s="42">
        <v>353.48</v>
      </c>
      <c r="G42" s="42">
        <v>14829.575000000001</v>
      </c>
      <c r="H42" s="42">
        <v>435.21199999999999</v>
      </c>
      <c r="I42" s="43">
        <v>442.39800000000002</v>
      </c>
      <c r="J42" s="44">
        <v>59581.664000000004</v>
      </c>
      <c r="K42" s="82">
        <v>75.502600000000001</v>
      </c>
      <c r="O42" s="59"/>
    </row>
    <row r="43" spans="1:15" ht="35.450000000000003" customHeight="1" x14ac:dyDescent="0.25">
      <c r="A43" s="69">
        <v>345</v>
      </c>
      <c r="B43" s="8">
        <v>3127</v>
      </c>
      <c r="C43" s="19">
        <v>3</v>
      </c>
      <c r="D43" s="27" t="s">
        <v>69</v>
      </c>
      <c r="E43" s="41">
        <v>73497.311000000016</v>
      </c>
      <c r="F43" s="42">
        <v>977.75300000000004</v>
      </c>
      <c r="G43" s="42">
        <v>25172.572000000004</v>
      </c>
      <c r="H43" s="42">
        <v>734.97299999999996</v>
      </c>
      <c r="I43" s="43">
        <v>758.005</v>
      </c>
      <c r="J43" s="44">
        <v>101140.61400000002</v>
      </c>
      <c r="K43" s="82">
        <v>144.59370000000001</v>
      </c>
      <c r="O43" s="59"/>
    </row>
    <row r="44" spans="1:15" ht="25.5" x14ac:dyDescent="0.25">
      <c r="A44" s="69">
        <v>363</v>
      </c>
      <c r="B44" s="14">
        <v>3114</v>
      </c>
      <c r="C44" s="19">
        <v>3</v>
      </c>
      <c r="D44" s="27" t="s">
        <v>88</v>
      </c>
      <c r="E44" s="41">
        <v>23326.473999999998</v>
      </c>
      <c r="F44" s="42">
        <v>147.5</v>
      </c>
      <c r="G44" s="42">
        <v>7934.2020000000002</v>
      </c>
      <c r="H44" s="42">
        <v>233.26599999999999</v>
      </c>
      <c r="I44" s="43">
        <v>291.92200000000003</v>
      </c>
      <c r="J44" s="44">
        <v>31933.363999999998</v>
      </c>
      <c r="K44" s="82">
        <v>42.558300000000003</v>
      </c>
      <c r="O44" s="59"/>
    </row>
    <row r="45" spans="1:15" ht="25.5" x14ac:dyDescent="0.25">
      <c r="A45" s="69">
        <v>346</v>
      </c>
      <c r="B45" s="14">
        <v>3114</v>
      </c>
      <c r="C45" s="19">
        <v>3</v>
      </c>
      <c r="D45" s="27" t="s">
        <v>59</v>
      </c>
      <c r="E45" s="41">
        <v>21181.828999999998</v>
      </c>
      <c r="F45" s="42">
        <v>34.75</v>
      </c>
      <c r="G45" s="42">
        <v>7171.2029999999995</v>
      </c>
      <c r="H45" s="42">
        <v>211.82</v>
      </c>
      <c r="I45" s="43">
        <v>152.98500000000001</v>
      </c>
      <c r="J45" s="44">
        <v>28752.587</v>
      </c>
      <c r="K45" s="82">
        <v>43.302700000000002</v>
      </c>
      <c r="O45" s="59"/>
    </row>
    <row r="46" spans="1:15" ht="25.5" x14ac:dyDescent="0.25">
      <c r="A46" s="69">
        <v>349</v>
      </c>
      <c r="B46" s="12">
        <v>3133</v>
      </c>
      <c r="C46" s="19">
        <v>3</v>
      </c>
      <c r="D46" s="27" t="s">
        <v>26</v>
      </c>
      <c r="E46" s="41">
        <v>25981.876999999997</v>
      </c>
      <c r="F46" s="42">
        <v>342.33000000000004</v>
      </c>
      <c r="G46" s="42">
        <v>8897.5810000000001</v>
      </c>
      <c r="H46" s="42">
        <v>259.82</v>
      </c>
      <c r="I46" s="43">
        <v>177.47800000000001</v>
      </c>
      <c r="J46" s="44">
        <v>35659.086000000003</v>
      </c>
      <c r="K46" s="82">
        <v>56.165199999999999</v>
      </c>
      <c r="O46" s="59"/>
    </row>
    <row r="47" spans="1:15" ht="27" customHeight="1" thickBot="1" x14ac:dyDescent="0.3">
      <c r="A47" s="70">
        <v>358</v>
      </c>
      <c r="B47" s="32">
        <v>3114</v>
      </c>
      <c r="C47" s="20">
        <v>3</v>
      </c>
      <c r="D47" s="28" t="s">
        <v>70</v>
      </c>
      <c r="E47" s="49">
        <v>14401.963999999998</v>
      </c>
      <c r="F47" s="50">
        <v>104.5</v>
      </c>
      <c r="G47" s="50">
        <v>4903.1840000000002</v>
      </c>
      <c r="H47" s="50">
        <v>144.02100000000002</v>
      </c>
      <c r="I47" s="51">
        <v>182.11</v>
      </c>
      <c r="J47" s="52">
        <v>19735.778999999999</v>
      </c>
      <c r="K47" s="83">
        <v>27.768599999999999</v>
      </c>
      <c r="O47" s="59"/>
    </row>
    <row r="48" spans="1:15" ht="25.5" x14ac:dyDescent="0.25">
      <c r="A48" s="68">
        <v>367</v>
      </c>
      <c r="B48" s="10">
        <v>3121</v>
      </c>
      <c r="C48" s="21">
        <v>4</v>
      </c>
      <c r="D48" s="29" t="s">
        <v>27</v>
      </c>
      <c r="E48" s="45">
        <v>28268.178</v>
      </c>
      <c r="F48" s="46">
        <v>255.2</v>
      </c>
      <c r="G48" s="46">
        <v>9640.9019999999982</v>
      </c>
      <c r="H48" s="46">
        <v>282.68199999999996</v>
      </c>
      <c r="I48" s="47">
        <v>337.22500000000002</v>
      </c>
      <c r="J48" s="48">
        <v>38784.186999999998</v>
      </c>
      <c r="K48" s="81">
        <v>44.074399999999997</v>
      </c>
      <c r="O48" s="59"/>
    </row>
    <row r="49" spans="1:15" x14ac:dyDescent="0.25">
      <c r="A49" s="68">
        <v>368</v>
      </c>
      <c r="B49" s="10">
        <v>3121</v>
      </c>
      <c r="C49" s="21">
        <v>4</v>
      </c>
      <c r="D49" s="29" t="s">
        <v>28</v>
      </c>
      <c r="E49" s="41">
        <v>24046.630000000005</v>
      </c>
      <c r="F49" s="42">
        <v>100</v>
      </c>
      <c r="G49" s="42">
        <v>8161.5599999999995</v>
      </c>
      <c r="H49" s="42">
        <v>240.46600000000001</v>
      </c>
      <c r="I49" s="43">
        <v>283.97500000000002</v>
      </c>
      <c r="J49" s="44">
        <v>32832.631000000001</v>
      </c>
      <c r="K49" s="82">
        <v>39.552699999999994</v>
      </c>
      <c r="O49" s="59"/>
    </row>
    <row r="50" spans="1:15" ht="25.5" x14ac:dyDescent="0.25">
      <c r="A50" s="69">
        <v>371</v>
      </c>
      <c r="B50" s="8">
        <v>3122</v>
      </c>
      <c r="C50" s="19">
        <v>4</v>
      </c>
      <c r="D50" s="27" t="s">
        <v>29</v>
      </c>
      <c r="E50" s="41">
        <v>22376.409000000003</v>
      </c>
      <c r="F50" s="42">
        <v>242.8</v>
      </c>
      <c r="G50" s="42">
        <v>7637.5860000000002</v>
      </c>
      <c r="H50" s="42">
        <v>223.76399999999998</v>
      </c>
      <c r="I50" s="43">
        <v>242.94</v>
      </c>
      <c r="J50" s="44">
        <v>30723.499</v>
      </c>
      <c r="K50" s="82">
        <v>36.168300000000002</v>
      </c>
      <c r="O50" s="59"/>
    </row>
    <row r="51" spans="1:15" ht="38.25" customHeight="1" x14ac:dyDescent="0.25">
      <c r="A51" s="69">
        <v>370</v>
      </c>
      <c r="B51" s="8">
        <v>3122</v>
      </c>
      <c r="C51" s="19">
        <v>4</v>
      </c>
      <c r="D51" s="27" t="s">
        <v>30</v>
      </c>
      <c r="E51" s="41">
        <v>26967.306000000004</v>
      </c>
      <c r="F51" s="42">
        <v>6</v>
      </c>
      <c r="G51" s="42">
        <v>9116.9779999999992</v>
      </c>
      <c r="H51" s="42">
        <v>269.673</v>
      </c>
      <c r="I51" s="43">
        <v>259.92</v>
      </c>
      <c r="J51" s="44">
        <v>36619.877</v>
      </c>
      <c r="K51" s="82">
        <v>42.316400000000002</v>
      </c>
      <c r="O51" s="59"/>
    </row>
    <row r="52" spans="1:15" ht="25.5" x14ac:dyDescent="0.25">
      <c r="A52" s="69">
        <v>454</v>
      </c>
      <c r="B52" s="8">
        <v>3127</v>
      </c>
      <c r="C52" s="19">
        <v>4</v>
      </c>
      <c r="D52" s="27" t="s">
        <v>31</v>
      </c>
      <c r="E52" s="41">
        <v>35110.273000000001</v>
      </c>
      <c r="F52" s="42">
        <v>442.96000000000004</v>
      </c>
      <c r="G52" s="42">
        <v>12012.126</v>
      </c>
      <c r="H52" s="42">
        <v>351.10400000000004</v>
      </c>
      <c r="I52" s="43">
        <v>2111.5499999999997</v>
      </c>
      <c r="J52" s="44">
        <v>50028.012999999999</v>
      </c>
      <c r="K52" s="82">
        <v>66.3215</v>
      </c>
      <c r="O52" s="59"/>
    </row>
    <row r="53" spans="1:15" ht="38.25" customHeight="1" x14ac:dyDescent="0.25">
      <c r="A53" s="69">
        <v>372</v>
      </c>
      <c r="B53" s="12">
        <v>3127</v>
      </c>
      <c r="C53" s="19">
        <v>4</v>
      </c>
      <c r="D53" s="27" t="s">
        <v>78</v>
      </c>
      <c r="E53" s="41">
        <v>26734.338</v>
      </c>
      <c r="F53" s="42">
        <v>834.8</v>
      </c>
      <c r="G53" s="42">
        <v>9318.3680000000004</v>
      </c>
      <c r="H53" s="42">
        <v>267.34400000000005</v>
      </c>
      <c r="I53" s="43">
        <v>1909.221</v>
      </c>
      <c r="J53" s="44">
        <v>39064.070999999996</v>
      </c>
      <c r="K53" s="82">
        <v>51.261499999999998</v>
      </c>
      <c r="O53" s="59"/>
    </row>
    <row r="54" spans="1:15" ht="25.5" x14ac:dyDescent="0.25">
      <c r="A54" s="69">
        <v>381</v>
      </c>
      <c r="B54" s="12">
        <v>3114</v>
      </c>
      <c r="C54" s="22">
        <v>4</v>
      </c>
      <c r="D54" s="30" t="s">
        <v>32</v>
      </c>
      <c r="E54" s="41">
        <v>20010.193999999996</v>
      </c>
      <c r="F54" s="42">
        <v>0</v>
      </c>
      <c r="G54" s="76">
        <v>6763.4459999999999</v>
      </c>
      <c r="H54" s="76">
        <v>200.102</v>
      </c>
      <c r="I54" s="77">
        <v>164.66799999999998</v>
      </c>
      <c r="J54" s="44">
        <v>27138.409999999996</v>
      </c>
      <c r="K54" s="82">
        <v>38.510100000000001</v>
      </c>
      <c r="O54" s="59"/>
    </row>
    <row r="55" spans="1:15" ht="17.25" customHeight="1" x14ac:dyDescent="0.25">
      <c r="A55" s="69">
        <v>379</v>
      </c>
      <c r="B55" s="12">
        <v>3114</v>
      </c>
      <c r="C55" s="19">
        <v>4</v>
      </c>
      <c r="D55" s="31" t="s">
        <v>33</v>
      </c>
      <c r="E55" s="41">
        <v>7062.2889999999998</v>
      </c>
      <c r="F55" s="42">
        <v>35.799999999999997</v>
      </c>
      <c r="G55" s="76">
        <v>2399.154</v>
      </c>
      <c r="H55" s="76">
        <v>70.623000000000005</v>
      </c>
      <c r="I55" s="77">
        <v>51.795999999999999</v>
      </c>
      <c r="J55" s="44">
        <v>9619.6620000000003</v>
      </c>
      <c r="K55" s="82">
        <v>14.276199999999999</v>
      </c>
      <c r="O55" s="59"/>
    </row>
    <row r="56" spans="1:15" ht="17.25" customHeight="1" x14ac:dyDescent="0.25">
      <c r="A56" s="69">
        <v>374</v>
      </c>
      <c r="B56" s="12">
        <v>3133</v>
      </c>
      <c r="C56" s="19">
        <v>4</v>
      </c>
      <c r="D56" s="29" t="s">
        <v>34</v>
      </c>
      <c r="E56" s="41">
        <v>6475.3030000000008</v>
      </c>
      <c r="F56" s="42">
        <v>28.599999999999998</v>
      </c>
      <c r="G56" s="42">
        <v>2198.3190000000004</v>
      </c>
      <c r="H56" s="42">
        <v>64.753</v>
      </c>
      <c r="I56" s="43">
        <v>41.24</v>
      </c>
      <c r="J56" s="44">
        <v>8808.215000000002</v>
      </c>
      <c r="K56" s="82">
        <v>13.5543</v>
      </c>
      <c r="O56" s="59"/>
    </row>
    <row r="57" spans="1:15" ht="17.25" customHeight="1" thickBot="1" x14ac:dyDescent="0.3">
      <c r="A57" s="70">
        <v>380</v>
      </c>
      <c r="B57" s="13">
        <v>3133</v>
      </c>
      <c r="C57" s="20">
        <v>4</v>
      </c>
      <c r="D57" s="28" t="s">
        <v>35</v>
      </c>
      <c r="E57" s="49">
        <v>8725.6139999999996</v>
      </c>
      <c r="F57" s="50">
        <v>237.92000000000002</v>
      </c>
      <c r="G57" s="50">
        <v>3029.6750000000002</v>
      </c>
      <c r="H57" s="50">
        <v>87.257000000000005</v>
      </c>
      <c r="I57" s="51">
        <v>61.86</v>
      </c>
      <c r="J57" s="52">
        <v>12142.325999999999</v>
      </c>
      <c r="K57" s="83">
        <v>17.180500000000002</v>
      </c>
      <c r="O57" s="59"/>
    </row>
    <row r="58" spans="1:15" ht="27.75" customHeight="1" x14ac:dyDescent="0.25">
      <c r="A58" s="68">
        <v>409</v>
      </c>
      <c r="B58" s="15">
        <v>3121</v>
      </c>
      <c r="C58" s="21">
        <v>5</v>
      </c>
      <c r="D58" s="29" t="s">
        <v>36</v>
      </c>
      <c r="E58" s="45">
        <v>18087.868000000002</v>
      </c>
      <c r="F58" s="46">
        <v>136.69999999999999</v>
      </c>
      <c r="G58" s="46">
        <v>6159.9039999999995</v>
      </c>
      <c r="H58" s="46">
        <v>180.87899999999999</v>
      </c>
      <c r="I58" s="47">
        <v>200.47499999999999</v>
      </c>
      <c r="J58" s="48">
        <v>24765.826000000001</v>
      </c>
      <c r="K58" s="81">
        <v>29.060199999999998</v>
      </c>
      <c r="O58" s="59"/>
    </row>
    <row r="59" spans="1:15" ht="19.5" customHeight="1" x14ac:dyDescent="0.25">
      <c r="A59" s="69">
        <v>410</v>
      </c>
      <c r="B59" s="12">
        <v>3121</v>
      </c>
      <c r="C59" s="19">
        <v>5</v>
      </c>
      <c r="D59" s="27" t="s">
        <v>37</v>
      </c>
      <c r="E59" s="41">
        <v>34100.264000000003</v>
      </c>
      <c r="F59" s="42">
        <v>131.5</v>
      </c>
      <c r="G59" s="42">
        <v>11570.336000000001</v>
      </c>
      <c r="H59" s="42">
        <v>341.00199999999995</v>
      </c>
      <c r="I59" s="43">
        <v>394.64</v>
      </c>
      <c r="J59" s="44">
        <v>46537.742000000006</v>
      </c>
      <c r="K59" s="82">
        <v>57.8399</v>
      </c>
      <c r="O59" s="59"/>
    </row>
    <row r="60" spans="1:15" ht="25.5" customHeight="1" x14ac:dyDescent="0.25">
      <c r="A60" s="68">
        <v>413</v>
      </c>
      <c r="B60" s="8">
        <v>3127</v>
      </c>
      <c r="C60" s="21">
        <v>5</v>
      </c>
      <c r="D60" s="29" t="s">
        <v>79</v>
      </c>
      <c r="E60" s="41">
        <v>43277.292999999991</v>
      </c>
      <c r="F60" s="42">
        <v>421.25</v>
      </c>
      <c r="G60" s="42">
        <v>14770.108</v>
      </c>
      <c r="H60" s="42">
        <v>432.77199999999999</v>
      </c>
      <c r="I60" s="43">
        <v>528.35900000000004</v>
      </c>
      <c r="J60" s="44">
        <v>59429.781999999985</v>
      </c>
      <c r="K60" s="82">
        <v>81.599999999999994</v>
      </c>
      <c r="O60" s="59"/>
    </row>
    <row r="61" spans="1:15" ht="39.75" customHeight="1" x14ac:dyDescent="0.25">
      <c r="A61" s="69">
        <v>418</v>
      </c>
      <c r="B61" s="12">
        <v>3127</v>
      </c>
      <c r="C61" s="19">
        <v>5</v>
      </c>
      <c r="D61" s="27" t="s">
        <v>83</v>
      </c>
      <c r="E61" s="41">
        <v>55733.786000000007</v>
      </c>
      <c r="F61" s="42">
        <v>646.60200000000009</v>
      </c>
      <c r="G61" s="42">
        <v>19056.57</v>
      </c>
      <c r="H61" s="42">
        <v>557.33699999999999</v>
      </c>
      <c r="I61" s="43">
        <v>552.12400000000002</v>
      </c>
      <c r="J61" s="44">
        <v>76546.419000000009</v>
      </c>
      <c r="K61" s="82">
        <v>104.49039999999999</v>
      </c>
      <c r="O61" s="59"/>
    </row>
    <row r="62" spans="1:15" ht="20.25" customHeight="1" x14ac:dyDescent="0.25">
      <c r="A62" s="69">
        <v>419</v>
      </c>
      <c r="B62" s="12">
        <v>3127</v>
      </c>
      <c r="C62" s="19">
        <v>5</v>
      </c>
      <c r="D62" s="27" t="s">
        <v>38</v>
      </c>
      <c r="E62" s="41">
        <v>41997.685000000005</v>
      </c>
      <c r="F62" s="42">
        <v>199.7</v>
      </c>
      <c r="G62" s="42">
        <v>14262.716</v>
      </c>
      <c r="H62" s="42">
        <v>419.97700000000003</v>
      </c>
      <c r="I62" s="43">
        <v>449.97</v>
      </c>
      <c r="J62" s="44">
        <v>57330.048000000003</v>
      </c>
      <c r="K62" s="82">
        <v>71.719700000000003</v>
      </c>
      <c r="O62" s="59"/>
    </row>
    <row r="63" spans="1:15" ht="40.5" customHeight="1" x14ac:dyDescent="0.25">
      <c r="A63" s="69">
        <v>415</v>
      </c>
      <c r="B63" s="12">
        <v>3122</v>
      </c>
      <c r="C63" s="19">
        <v>5</v>
      </c>
      <c r="D63" s="27" t="s">
        <v>71</v>
      </c>
      <c r="E63" s="41">
        <v>62047.016000000018</v>
      </c>
      <c r="F63" s="42">
        <v>1266.6599999999999</v>
      </c>
      <c r="G63" s="42">
        <v>21400.022000000001</v>
      </c>
      <c r="H63" s="42">
        <v>620.47199999999998</v>
      </c>
      <c r="I63" s="43">
        <v>578.65200000000004</v>
      </c>
      <c r="J63" s="44">
        <v>85912.822000000015</v>
      </c>
      <c r="K63" s="82">
        <v>102.4765</v>
      </c>
      <c r="O63" s="59"/>
    </row>
    <row r="64" spans="1:15" ht="25.5" x14ac:dyDescent="0.25">
      <c r="A64" s="69">
        <v>416</v>
      </c>
      <c r="B64" s="12">
        <v>3127</v>
      </c>
      <c r="C64" s="19">
        <v>5</v>
      </c>
      <c r="D64" s="27" t="s">
        <v>72</v>
      </c>
      <c r="E64" s="41">
        <v>45115.878999999994</v>
      </c>
      <c r="F64" s="42">
        <v>835.30000000000007</v>
      </c>
      <c r="G64" s="42">
        <v>15531.499</v>
      </c>
      <c r="H64" s="42">
        <v>451.15899999999999</v>
      </c>
      <c r="I64" s="43">
        <v>2501.2089999999998</v>
      </c>
      <c r="J64" s="44">
        <v>64435.046000000002</v>
      </c>
      <c r="K64" s="82">
        <v>88.945300000000003</v>
      </c>
      <c r="O64" s="59"/>
    </row>
    <row r="65" spans="1:15" ht="25.5" x14ac:dyDescent="0.25">
      <c r="A65" s="69">
        <v>460</v>
      </c>
      <c r="B65" s="12">
        <v>3127</v>
      </c>
      <c r="C65" s="19">
        <v>5</v>
      </c>
      <c r="D65" s="39" t="s">
        <v>80</v>
      </c>
      <c r="E65" s="41">
        <v>35788.541000000005</v>
      </c>
      <c r="F65" s="42">
        <v>280</v>
      </c>
      <c r="G65" s="42">
        <v>12174.943000000001</v>
      </c>
      <c r="H65" s="42">
        <v>357.88499999999999</v>
      </c>
      <c r="I65" s="43">
        <v>928.452</v>
      </c>
      <c r="J65" s="44">
        <v>49529.821000000004</v>
      </c>
      <c r="K65" s="82">
        <v>72.049499999999995</v>
      </c>
      <c r="O65" s="59"/>
    </row>
    <row r="66" spans="1:15" ht="23.25" customHeight="1" x14ac:dyDescent="0.25">
      <c r="A66" s="69">
        <v>423</v>
      </c>
      <c r="B66" s="12">
        <v>3124</v>
      </c>
      <c r="C66" s="19">
        <v>5</v>
      </c>
      <c r="D66" s="27" t="s">
        <v>73</v>
      </c>
      <c r="E66" s="41">
        <v>26094.894</v>
      </c>
      <c r="F66" s="42">
        <v>450</v>
      </c>
      <c r="G66" s="42">
        <v>8972.1739999999991</v>
      </c>
      <c r="H66" s="42">
        <v>260.94900000000001</v>
      </c>
      <c r="I66" s="43">
        <v>174.37199999999999</v>
      </c>
      <c r="J66" s="44">
        <v>35952.389000000003</v>
      </c>
      <c r="K66" s="82">
        <v>51.411699999999996</v>
      </c>
      <c r="O66" s="59"/>
    </row>
    <row r="67" spans="1:15" ht="17.25" customHeight="1" x14ac:dyDescent="0.25">
      <c r="A67" s="69">
        <v>425</v>
      </c>
      <c r="B67" s="12">
        <v>3112</v>
      </c>
      <c r="C67" s="19">
        <v>5</v>
      </c>
      <c r="D67" s="27" t="s">
        <v>58</v>
      </c>
      <c r="E67" s="41">
        <v>16831.944</v>
      </c>
      <c r="F67" s="42">
        <v>32.4</v>
      </c>
      <c r="G67" s="42">
        <v>5700.1480000000001</v>
      </c>
      <c r="H67" s="42">
        <v>168.32</v>
      </c>
      <c r="I67" s="43">
        <v>157.94299999999998</v>
      </c>
      <c r="J67" s="44">
        <v>22890.755000000001</v>
      </c>
      <c r="K67" s="82">
        <v>34.418999999999997</v>
      </c>
      <c r="O67" s="59"/>
    </row>
    <row r="68" spans="1:15" ht="25.5" x14ac:dyDescent="0.25">
      <c r="A68" s="69">
        <v>433</v>
      </c>
      <c r="B68" s="12">
        <v>3114</v>
      </c>
      <c r="C68" s="19">
        <v>5</v>
      </c>
      <c r="D68" s="27" t="s">
        <v>82</v>
      </c>
      <c r="E68" s="41">
        <v>7255.4049999999997</v>
      </c>
      <c r="F68" s="42">
        <v>14.16</v>
      </c>
      <c r="G68" s="42">
        <v>2457.1130000000003</v>
      </c>
      <c r="H68" s="42">
        <v>72.554000000000002</v>
      </c>
      <c r="I68" s="43">
        <v>75.722999999999999</v>
      </c>
      <c r="J68" s="44">
        <v>9874.9549999999999</v>
      </c>
      <c r="K68" s="82">
        <v>13.625399999999999</v>
      </c>
      <c r="O68" s="59"/>
    </row>
    <row r="69" spans="1:15" ht="25.5" x14ac:dyDescent="0.25">
      <c r="A69" s="69">
        <v>347</v>
      </c>
      <c r="B69" s="12">
        <v>3114</v>
      </c>
      <c r="C69" s="19">
        <v>5</v>
      </c>
      <c r="D69" s="27" t="s">
        <v>39</v>
      </c>
      <c r="E69" s="41">
        <v>12564.98</v>
      </c>
      <c r="F69" s="42">
        <v>35</v>
      </c>
      <c r="G69" s="42">
        <v>4258.7939999999999</v>
      </c>
      <c r="H69" s="42">
        <v>125.65</v>
      </c>
      <c r="I69" s="43">
        <v>120.283</v>
      </c>
      <c r="J69" s="44">
        <v>17104.706999999999</v>
      </c>
      <c r="K69" s="82">
        <v>25.165500000000002</v>
      </c>
      <c r="O69" s="59"/>
    </row>
    <row r="70" spans="1:15" ht="25.5" x14ac:dyDescent="0.25">
      <c r="A70" s="69">
        <v>436</v>
      </c>
      <c r="B70" s="12">
        <v>3114</v>
      </c>
      <c r="C70" s="19">
        <v>5</v>
      </c>
      <c r="D70" s="27" t="s">
        <v>40</v>
      </c>
      <c r="E70" s="41">
        <v>17269.652999999998</v>
      </c>
      <c r="F70" s="42">
        <v>0</v>
      </c>
      <c r="G70" s="42">
        <v>5837.143</v>
      </c>
      <c r="H70" s="42">
        <v>172.697</v>
      </c>
      <c r="I70" s="43">
        <v>245.065</v>
      </c>
      <c r="J70" s="44">
        <v>23524.557999999997</v>
      </c>
      <c r="K70" s="82">
        <v>31.4224</v>
      </c>
      <c r="O70" s="59"/>
    </row>
    <row r="71" spans="1:15" ht="25.5" x14ac:dyDescent="0.25">
      <c r="A71" s="69">
        <v>426</v>
      </c>
      <c r="B71" s="12">
        <v>3114</v>
      </c>
      <c r="C71" s="19">
        <v>5</v>
      </c>
      <c r="D71" s="27" t="s">
        <v>41</v>
      </c>
      <c r="E71" s="41">
        <v>15354.771999999999</v>
      </c>
      <c r="F71" s="42">
        <v>0</v>
      </c>
      <c r="G71" s="42">
        <v>5189.9130000000005</v>
      </c>
      <c r="H71" s="42">
        <v>153.54899999999998</v>
      </c>
      <c r="I71" s="43">
        <v>128.05100000000002</v>
      </c>
      <c r="J71" s="44">
        <v>20826.284999999996</v>
      </c>
      <c r="K71" s="82">
        <v>28.3309</v>
      </c>
      <c r="O71" s="59"/>
    </row>
    <row r="72" spans="1:15" ht="25.5" x14ac:dyDescent="0.25">
      <c r="A72" s="69">
        <v>432</v>
      </c>
      <c r="B72" s="12">
        <v>3114</v>
      </c>
      <c r="C72" s="19">
        <v>5</v>
      </c>
      <c r="D72" s="26" t="s">
        <v>49</v>
      </c>
      <c r="E72" s="41">
        <v>17009.906999999999</v>
      </c>
      <c r="F72" s="42">
        <v>178.80500000000001</v>
      </c>
      <c r="G72" s="42">
        <v>5809.7850000000008</v>
      </c>
      <c r="H72" s="42">
        <v>170.1</v>
      </c>
      <c r="I72" s="43">
        <v>163.00300000000001</v>
      </c>
      <c r="J72" s="44">
        <v>23331.599999999999</v>
      </c>
      <c r="K72" s="82">
        <v>32.436999999999998</v>
      </c>
      <c r="O72" s="59"/>
    </row>
    <row r="73" spans="1:15" ht="17.25" customHeight="1" x14ac:dyDescent="0.25">
      <c r="A73" s="69">
        <v>431</v>
      </c>
      <c r="B73" s="12">
        <v>3114</v>
      </c>
      <c r="C73" s="19">
        <v>5</v>
      </c>
      <c r="D73" s="27" t="s">
        <v>74</v>
      </c>
      <c r="E73" s="41">
        <v>16236.829999999998</v>
      </c>
      <c r="F73" s="42">
        <v>157</v>
      </c>
      <c r="G73" s="42">
        <v>5541.1149999999998</v>
      </c>
      <c r="H73" s="42">
        <v>162.36799999999999</v>
      </c>
      <c r="I73" s="43">
        <v>179.34199999999998</v>
      </c>
      <c r="J73" s="44">
        <v>22276.654999999999</v>
      </c>
      <c r="K73" s="82">
        <v>30.855</v>
      </c>
      <c r="O73" s="59"/>
    </row>
    <row r="74" spans="1:15" ht="25.5" x14ac:dyDescent="0.25">
      <c r="A74" s="69">
        <v>428</v>
      </c>
      <c r="B74" s="14">
        <v>3133</v>
      </c>
      <c r="C74" s="19">
        <v>5</v>
      </c>
      <c r="D74" s="27" t="s">
        <v>42</v>
      </c>
      <c r="E74" s="41">
        <v>14072.169</v>
      </c>
      <c r="F74" s="42">
        <v>0</v>
      </c>
      <c r="G74" s="42">
        <v>4756.393</v>
      </c>
      <c r="H74" s="42">
        <v>140.721</v>
      </c>
      <c r="I74" s="43">
        <v>103.465</v>
      </c>
      <c r="J74" s="44">
        <v>19072.748</v>
      </c>
      <c r="K74" s="82">
        <v>27.969000000000001</v>
      </c>
      <c r="O74" s="59"/>
    </row>
    <row r="75" spans="1:15" ht="26.25" thickBot="1" x14ac:dyDescent="0.3">
      <c r="A75" s="70">
        <v>427</v>
      </c>
      <c r="B75" s="71">
        <v>3133</v>
      </c>
      <c r="C75" s="20">
        <v>5</v>
      </c>
      <c r="D75" s="28" t="s">
        <v>43</v>
      </c>
      <c r="E75" s="49">
        <v>7995.0139999999992</v>
      </c>
      <c r="F75" s="50">
        <v>60</v>
      </c>
      <c r="G75" s="50">
        <v>2722.5949999999998</v>
      </c>
      <c r="H75" s="50">
        <v>79.950999999999993</v>
      </c>
      <c r="I75" s="51">
        <v>61.86</v>
      </c>
      <c r="J75" s="52">
        <v>10919.419999999998</v>
      </c>
      <c r="K75" s="83">
        <v>16.994</v>
      </c>
      <c r="O75" s="59"/>
    </row>
    <row r="76" spans="1:15" ht="15.75" thickBot="1" x14ac:dyDescent="0.3">
      <c r="D76" s="3" t="s">
        <v>63</v>
      </c>
      <c r="E76" s="72">
        <f>SUM(E5:E75)</f>
        <v>2279219.2320000008</v>
      </c>
      <c r="F76" s="64">
        <f t="shared" ref="F76:K76" si="0">SUM(F5:F75)</f>
        <v>24579.820999999996</v>
      </c>
      <c r="G76" s="64">
        <f t="shared" si="0"/>
        <v>778627.29900000012</v>
      </c>
      <c r="H76" s="64">
        <f t="shared" si="0"/>
        <v>22792.201999999997</v>
      </c>
      <c r="I76" s="65">
        <f t="shared" si="0"/>
        <v>37177.391999999993</v>
      </c>
      <c r="J76" s="66">
        <f t="shared" si="0"/>
        <v>3142395.9459999995</v>
      </c>
      <c r="K76" s="67">
        <f t="shared" si="0"/>
        <v>4173.7298999999985</v>
      </c>
    </row>
    <row r="78" spans="1:15" x14ac:dyDescent="0.25">
      <c r="D78" s="55"/>
      <c r="E78" s="73"/>
      <c r="F78" s="73"/>
      <c r="G78" s="73"/>
      <c r="H78" s="73"/>
      <c r="I78" s="73"/>
      <c r="J78" s="73"/>
      <c r="K78" s="74"/>
    </row>
    <row r="79" spans="1:15" x14ac:dyDescent="0.25">
      <c r="D79" t="s">
        <v>86</v>
      </c>
      <c r="E79" s="4">
        <v>2281647.1669999994</v>
      </c>
      <c r="F79" s="4">
        <v>25758.203000000001</v>
      </c>
      <c r="G79" s="4">
        <v>779845.01900000009</v>
      </c>
      <c r="H79" s="4">
        <v>22876.483999999993</v>
      </c>
      <c r="I79" s="4">
        <v>37365.217999999986</v>
      </c>
      <c r="J79" s="80">
        <f>SUM(E79:I79)</f>
        <v>3147492.0909999995</v>
      </c>
      <c r="K79" s="57"/>
    </row>
    <row r="80" spans="1:15" x14ac:dyDescent="0.25">
      <c r="D80" s="56"/>
      <c r="E80" s="4"/>
      <c r="F80" s="4"/>
      <c r="G80" s="4"/>
      <c r="H80" s="4"/>
      <c r="I80" s="4"/>
      <c r="J80" s="4"/>
      <c r="K80" s="57"/>
    </row>
    <row r="81" spans="4:11" x14ac:dyDescent="0.25">
      <c r="D81" t="s">
        <v>87</v>
      </c>
      <c r="E81" s="4">
        <f>E79-E76</f>
        <v>2427.9349999986589</v>
      </c>
      <c r="F81" s="4">
        <f t="shared" ref="F81:J81" si="1">F79-F76</f>
        <v>1178.3820000000051</v>
      </c>
      <c r="G81" s="4">
        <f t="shared" si="1"/>
        <v>1217.7199999999721</v>
      </c>
      <c r="H81" s="4">
        <f t="shared" si="1"/>
        <v>84.281999999995605</v>
      </c>
      <c r="I81" s="4">
        <f t="shared" si="1"/>
        <v>187.82599999999366</v>
      </c>
      <c r="J81" s="80">
        <f t="shared" si="1"/>
        <v>5096.1450000000186</v>
      </c>
      <c r="K81" s="79"/>
    </row>
    <row r="82" spans="4:11" x14ac:dyDescent="0.25">
      <c r="E82" s="58"/>
      <c r="I82" s="58"/>
      <c r="J82" s="4"/>
    </row>
    <row r="84" spans="4:11" x14ac:dyDescent="0.25">
      <c r="E84" s="4"/>
      <c r="F84" s="4"/>
      <c r="G84" s="4"/>
      <c r="H84" s="4"/>
      <c r="I84" s="4"/>
      <c r="J84" s="4"/>
      <c r="K84" s="4"/>
    </row>
  </sheetData>
  <autoFilter ref="A4:J76" xr:uid="{00000000-0009-0000-0000-000000000000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B5BC0E49-2275-4A11-8BFD-7ADDA72C72E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E458934E-0D8F-4D6D-A557-F3CA75DE19F7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F6C0AD11-1ECA-4233-8670-343DE3D55C2A}"/>
    </customSheetView>
  </customSheetViews>
  <pageMargins left="0.28999999999999998" right="0.23622047244094491" top="0.43307086614173229" bottom="0.43307086614173229" header="0.31496062992125984" footer="0.27559055118110237"/>
  <pageSetup paperSize="9" scale="70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Nesvačilová Ivana</cp:lastModifiedBy>
  <cp:lastPrinted>2024-09-17T19:20:06Z</cp:lastPrinted>
  <dcterms:created xsi:type="dcterms:W3CDTF">2012-01-19T10:49:01Z</dcterms:created>
  <dcterms:modified xsi:type="dcterms:W3CDTF">2024-09-24T08:35:40Z</dcterms:modified>
</cp:coreProperties>
</file>