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POV" sheetId="1" r:id="rId1"/>
    <sheet name="Data 2012" sheetId="4" state="hidden" r:id="rId2"/>
    <sheet name="List2" sheetId="2" r:id="rId3"/>
    <sheet name="List3" sheetId="3" r:id="rId4"/>
  </sheets>
  <externalReferences>
    <externalReference r:id="rId5"/>
  </externalReferences>
  <definedNames>
    <definedName name="_xlnm._FilterDatabase" localSheetId="1" hidden="1">'Data 2012'!$A$7:$G$187</definedName>
    <definedName name="_xlnm._FilterDatabase" localSheetId="0" hidden="1">POV!$A$13:$D$193</definedName>
    <definedName name="ab">[1]Bačetín!#REF!</definedName>
    <definedName name="DT">[1]Bačetín!#REF!</definedName>
    <definedName name="DTT">[1]Bačetín!#REF!</definedName>
    <definedName name="Excel_BuiltIn__FilterDatabase_1">[1]Bačetín!#REF!</definedName>
    <definedName name="_xlnm.Print_Titles" localSheetId="1">'Data 2012'!$7:$7</definedName>
    <definedName name="_xlnm.Print_Titles" localSheetId="0">POV!$13:$13</definedName>
    <definedName name="_xlnm.Print_Area" localSheetId="1">'Data 2012'!$A:$E</definedName>
    <definedName name="Rozpočet_červenec">[1]Bačetín!#REF!</definedName>
    <definedName name="TABULKA_1">#N/A</definedName>
    <definedName name="TABULKA_2">#N/A</definedName>
    <definedName name="VSTUPY_1">#N/A</definedName>
    <definedName name="VSTUPY_2">#N/A</definedName>
  </definedNames>
  <calcPr calcId="125725"/>
</workbook>
</file>

<file path=xl/calcChain.xml><?xml version="1.0" encoding="utf-8"?>
<calcChain xmlns="http://schemas.openxmlformats.org/spreadsheetml/2006/main">
  <c r="E193" i="1"/>
  <c r="D193"/>
  <c r="C193"/>
  <c r="E192"/>
  <c r="E43"/>
  <c r="E82"/>
  <c r="E77"/>
  <c r="E20"/>
  <c r="E116"/>
  <c r="E15"/>
  <c r="D187" i="4"/>
  <c r="G187"/>
  <c r="C187"/>
  <c r="E96"/>
  <c r="E69"/>
  <c r="E60"/>
  <c r="E27"/>
  <c r="E18"/>
  <c r="E11"/>
  <c r="E187" s="1"/>
  <c r="E186"/>
</calcChain>
</file>

<file path=xl/sharedStrings.xml><?xml version="1.0" encoding="utf-8"?>
<sst xmlns="http://schemas.openxmlformats.org/spreadsheetml/2006/main" count="754" uniqueCount="191">
  <si>
    <t>Příjemce</t>
  </si>
  <si>
    <t>Přiděleno</t>
  </si>
  <si>
    <t>Skutečně poskytnuto</t>
  </si>
  <si>
    <t>Účel</t>
  </si>
  <si>
    <t>(v tis. Kč)</t>
  </si>
  <si>
    <t>Vysvětlivky:</t>
  </si>
  <si>
    <t>Dt 1 - Obnova a údržba venkovské zástavby a občanské vybavenosti, rozvoj infrastruktury</t>
  </si>
  <si>
    <t>Dt 2 - Komplexní úprava veřejných prostranství a místních komunikací</t>
  </si>
  <si>
    <t>Dt 3 - Integrované projekty venkovských mikroregionů</t>
  </si>
  <si>
    <t>Dt 4 - Dotace úroků z úvěru</t>
  </si>
  <si>
    <t>Dt 5 - Vzdělávání a poradenství v oblasti rozvoje venkova a obnovy vesnice</t>
  </si>
  <si>
    <t>Přehled o čerpání vlastních prostředků kraje určených na
 program obnovy venkova v r. 2012</t>
  </si>
  <si>
    <t>ORG</t>
  </si>
  <si>
    <t>Dolní Přím</t>
  </si>
  <si>
    <t>Káranice</t>
  </si>
  <si>
    <t>Libčany</t>
  </si>
  <si>
    <t>Libřice</t>
  </si>
  <si>
    <t>Lovčice</t>
  </si>
  <si>
    <t>Mokrovousy</t>
  </si>
  <si>
    <t>Obědovice</t>
  </si>
  <si>
    <t>Petrovice</t>
  </si>
  <si>
    <t>Skalice</t>
  </si>
  <si>
    <t>Skřivany</t>
  </si>
  <si>
    <t>Smržov</t>
  </si>
  <si>
    <t>Zdechovice</t>
  </si>
  <si>
    <t>Bačalky</t>
  </si>
  <si>
    <t>Bílsko</t>
  </si>
  <si>
    <t>Borek</t>
  </si>
  <si>
    <t>Cerekvice nad Bystřicí</t>
  </si>
  <si>
    <t>Jičíněves</t>
  </si>
  <si>
    <t>Úbislavice</t>
  </si>
  <si>
    <t>Úhlejov</t>
  </si>
  <si>
    <t>Vidochov</t>
  </si>
  <si>
    <t>Vřesník</t>
  </si>
  <si>
    <t>Dolany</t>
  </si>
  <si>
    <t>Dolní Radechová</t>
  </si>
  <si>
    <t>Horní Radechová</t>
  </si>
  <si>
    <t>Hořičky</t>
  </si>
  <si>
    <t>Jasenná</t>
  </si>
  <si>
    <t>Kramolna</t>
  </si>
  <si>
    <t>Slatina nad Úpou</t>
  </si>
  <si>
    <t>Slavoňov</t>
  </si>
  <si>
    <t>Lhoty u Potštejna</t>
  </si>
  <si>
    <t>Mokré</t>
  </si>
  <si>
    <t>Orlické Záhoří</t>
  </si>
  <si>
    <t>Pěčín</t>
  </si>
  <si>
    <t>Bernartice</t>
  </si>
  <si>
    <t>Hajnice</t>
  </si>
  <si>
    <t>Choustníkovo Hradiště</t>
  </si>
  <si>
    <t>Třebihošť</t>
  </si>
  <si>
    <t>Vlčice</t>
  </si>
  <si>
    <t>Boharyně</t>
  </si>
  <si>
    <t>Dobřenice</t>
  </si>
  <si>
    <t>Máslojedy</t>
  </si>
  <si>
    <t>Ohnišťany</t>
  </si>
  <si>
    <t>Samšina</t>
  </si>
  <si>
    <t>Suchý Důl</t>
  </si>
  <si>
    <t>Žernov</t>
  </si>
  <si>
    <t>Albrechtice nad Orlicí</t>
  </si>
  <si>
    <t>Černíkovice</t>
  </si>
  <si>
    <t>Rohenice</t>
  </si>
  <si>
    <t>Trnov</t>
  </si>
  <si>
    <t>Petrovičky</t>
  </si>
  <si>
    <t>Újezd pod Troskami</t>
  </si>
  <si>
    <t>-</t>
  </si>
  <si>
    <t>Nový Hrádek</t>
  </si>
  <si>
    <t>Dohalice</t>
  </si>
  <si>
    <t>Kunčice</t>
  </si>
  <si>
    <t>Sloupno</t>
  </si>
  <si>
    <t>Běchary</t>
  </si>
  <si>
    <t>Červená Třemešná</t>
  </si>
  <si>
    <t>Dobrá Voda u Hořic</t>
  </si>
  <si>
    <t>Dolní Lochov</t>
  </si>
  <si>
    <t>Holovousy</t>
  </si>
  <si>
    <t>Kacákova Lhota</t>
  </si>
  <si>
    <t>Lukavec u Hořic</t>
  </si>
  <si>
    <t>Nemyčeves</t>
  </si>
  <si>
    <t>Nevratice</t>
  </si>
  <si>
    <t>Osek</t>
  </si>
  <si>
    <t>Podhradí</t>
  </si>
  <si>
    <t>Podůlší</t>
  </si>
  <si>
    <t>Soběraz</t>
  </si>
  <si>
    <t>Sukorady</t>
  </si>
  <si>
    <t>Šárovcova Lhota</t>
  </si>
  <si>
    <t>Třebnouševes</t>
  </si>
  <si>
    <t>Třtěnice</t>
  </si>
  <si>
    <t>Tuř</t>
  </si>
  <si>
    <t>Židovice</t>
  </si>
  <si>
    <t>Brzice</t>
  </si>
  <si>
    <t>Heřmanice</t>
  </si>
  <si>
    <t>Křinice</t>
  </si>
  <si>
    <t>Nahořany</t>
  </si>
  <si>
    <t>Říkov</t>
  </si>
  <si>
    <t>Borovnice</t>
  </si>
  <si>
    <t>Bystré</t>
  </si>
  <si>
    <t>Čestice</t>
  </si>
  <si>
    <t>Deštné v Orlických horách</t>
  </si>
  <si>
    <t>Dobřany</t>
  </si>
  <si>
    <t>Chleny</t>
  </si>
  <si>
    <t>Krchleby</t>
  </si>
  <si>
    <t>Libel</t>
  </si>
  <si>
    <t>Proruby</t>
  </si>
  <si>
    <t>Přepychy</t>
  </si>
  <si>
    <t>Černý Důl</t>
  </si>
  <si>
    <t>Havlovice</t>
  </si>
  <si>
    <t>Habřina</t>
  </si>
  <si>
    <t>Librantice</t>
  </si>
  <si>
    <t>Stračov</t>
  </si>
  <si>
    <t>Březina</t>
  </si>
  <si>
    <t>Libňatov</t>
  </si>
  <si>
    <t>Kosice</t>
  </si>
  <si>
    <t>Sovětice</t>
  </si>
  <si>
    <t>Humburky</t>
  </si>
  <si>
    <t>Hvozdnice</t>
  </si>
  <si>
    <t>Chudeřice</t>
  </si>
  <si>
    <t>Lhota pod Libčany</t>
  </si>
  <si>
    <t xml:space="preserve">Měník </t>
  </si>
  <si>
    <t>Mžany</t>
  </si>
  <si>
    <t>Nepolisy</t>
  </si>
  <si>
    <t>Osice</t>
  </si>
  <si>
    <t xml:space="preserve">Prasek </t>
  </si>
  <si>
    <t>Praskačka</t>
  </si>
  <si>
    <t>Urbanice</t>
  </si>
  <si>
    <t>Dětenice</t>
  </si>
  <si>
    <t>Libáň</t>
  </si>
  <si>
    <t>Miletín</t>
  </si>
  <si>
    <t>Pecka</t>
  </si>
  <si>
    <t>Radim</t>
  </si>
  <si>
    <t>Staré Místo</t>
  </si>
  <si>
    <t>Staré Smrkovice</t>
  </si>
  <si>
    <t>Železnice</t>
  </si>
  <si>
    <t>Bezděkov nad Metují</t>
  </si>
  <si>
    <t>Machov</t>
  </si>
  <si>
    <t>Studnice</t>
  </si>
  <si>
    <t>Šonov</t>
  </si>
  <si>
    <t>Teplice nad Metují</t>
  </si>
  <si>
    <t>Velká Jesenice</t>
  </si>
  <si>
    <t>Velké Petrovice</t>
  </si>
  <si>
    <t>Žďár nad Metují</t>
  </si>
  <si>
    <t>Žďárky</t>
  </si>
  <si>
    <t>Bílý Újezd</t>
  </si>
  <si>
    <t>Bolehošť</t>
  </si>
  <si>
    <t>Čermná nad Orlicí</t>
  </si>
  <si>
    <t>Dobré</t>
  </si>
  <si>
    <t>Doudleby nad Orlicí</t>
  </si>
  <si>
    <t>Kounov</t>
  </si>
  <si>
    <t>Lukavice</t>
  </si>
  <si>
    <t>Olešnice v Orlických horách</t>
  </si>
  <si>
    <t>Podbřezí</t>
  </si>
  <si>
    <t>Sedloňov</t>
  </si>
  <si>
    <t>Skuhrov n. Bělou</t>
  </si>
  <si>
    <t>Voděrady</t>
  </si>
  <si>
    <t>Dobrovolný svazek obcí Orlice</t>
  </si>
  <si>
    <t>Horní Kalná</t>
  </si>
  <si>
    <t>Litíč</t>
  </si>
  <si>
    <t>Strážné</t>
  </si>
  <si>
    <t>Špindlerův Mlýn</t>
  </si>
  <si>
    <t>Centrum rozvoje Česká Skalice</t>
  </si>
  <si>
    <t>Mikroregion Nechanicko</t>
  </si>
  <si>
    <t>Mikroregion Podchlumí</t>
  </si>
  <si>
    <t>CELKEM</t>
  </si>
  <si>
    <t>POV 2012 - dt 1</t>
  </si>
  <si>
    <t>POV 2012 - dt 2</t>
  </si>
  <si>
    <t>POV 2012 - dt 4</t>
  </si>
  <si>
    <t>POV 2012 - dt 5</t>
  </si>
  <si>
    <t>Odbor regionálního rozvoje, grantů a dotací</t>
  </si>
  <si>
    <t>Kapitola 39 - regionální rozvoj</t>
  </si>
  <si>
    <t>Tab. 18</t>
  </si>
  <si>
    <t>Přehled dotací Programu obnovy venkova 2012 (v tis. Kč)</t>
  </si>
  <si>
    <t>Fenix skutečnost</t>
  </si>
  <si>
    <t>Nový Bydžov</t>
  </si>
  <si>
    <t>Urbanická brázda</t>
  </si>
  <si>
    <t>Hořice</t>
  </si>
  <si>
    <t>Nová Paka</t>
  </si>
  <si>
    <t>Mariánská zahrada</t>
  </si>
  <si>
    <t>Broumov</t>
  </si>
  <si>
    <t>Jaroměř</t>
  </si>
  <si>
    <t xml:space="preserve">Náchod </t>
  </si>
  <si>
    <t>Nové Město n. M.</t>
  </si>
  <si>
    <t>Dobruška</t>
  </si>
  <si>
    <t>Kostelec n. O.</t>
  </si>
  <si>
    <t>Rychnov nad Kněžnou</t>
  </si>
  <si>
    <t>Dvůr Králové n. L.</t>
  </si>
  <si>
    <t>Trutnov</t>
  </si>
  <si>
    <t>Vrchlabí</t>
  </si>
  <si>
    <t>rezervy</t>
  </si>
  <si>
    <t>Upravený rozpočet</t>
  </si>
  <si>
    <t>administrace POV</t>
  </si>
  <si>
    <t>odměna Vesnice roku</t>
  </si>
  <si>
    <t>Celkem</t>
  </si>
  <si>
    <t>Tabulka č. 21</t>
  </si>
</sst>
</file>

<file path=xl/styles.xml><?xml version="1.0" encoding="utf-8"?>
<styleSheet xmlns="http://schemas.openxmlformats.org/spreadsheetml/2006/main">
  <numFmts count="2">
    <numFmt numFmtId="164" formatCode="m\o\n\th\ d\,\ \y\y\y\y"/>
    <numFmt numFmtId="165" formatCode="#,##0.0"/>
  </numFmts>
  <fonts count="1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gradientFill degree="90">
        <stop position="0">
          <color theme="8" tint="0.80001220740379042"/>
        </stop>
        <stop position="1">
          <color rgb="FF00B0F0"/>
        </stop>
      </gradientFill>
    </fill>
    <fill>
      <gradientFill degree="90">
        <stop position="0">
          <color theme="9" tint="0.80001220740379042"/>
        </stop>
        <stop position="1">
          <color theme="9" tint="0.59999389629810485"/>
        </stop>
      </gradient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4" fillId="0" borderId="0">
      <protection locked="0"/>
    </xf>
    <xf numFmtId="0" fontId="4" fillId="0" borderId="0">
      <protection locked="0"/>
    </xf>
    <xf numFmtId="0" fontId="5" fillId="0" borderId="0">
      <protection locked="0"/>
    </xf>
    <xf numFmtId="0" fontId="5" fillId="0" borderId="0">
      <protection locked="0"/>
    </xf>
  </cellStyleXfs>
  <cellXfs count="58">
    <xf numFmtId="0" fontId="0" fillId="0" borderId="0" xfId="0"/>
    <xf numFmtId="0" fontId="2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3" fontId="3" fillId="0" borderId="0" xfId="1" applyNumberFormat="1" applyFont="1" applyBorder="1" applyAlignment="1">
      <alignment vertical="center"/>
    </xf>
    <xf numFmtId="3" fontId="2" fillId="0" borderId="0" xfId="1" applyNumberFormat="1" applyFont="1" applyBorder="1" applyAlignment="1">
      <alignment vertical="center"/>
    </xf>
    <xf numFmtId="0" fontId="3" fillId="0" borderId="0" xfId="1" applyFont="1" applyBorder="1" applyAlignment="1"/>
    <xf numFmtId="0" fontId="2" fillId="0" borderId="0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0" xfId="1" applyFont="1" applyFill="1" applyBorder="1" applyAlignment="1"/>
    <xf numFmtId="0" fontId="3" fillId="0" borderId="0" xfId="1" applyFont="1" applyFill="1" applyBorder="1" applyAlignment="1">
      <alignment vertical="center"/>
    </xf>
    <xf numFmtId="3" fontId="2" fillId="0" borderId="0" xfId="1" applyNumberFormat="1" applyFont="1" applyBorder="1" applyAlignment="1"/>
    <xf numFmtId="3" fontId="2" fillId="0" borderId="0" xfId="1" applyNumberFormat="1" applyFont="1" applyBorder="1" applyAlignment="1">
      <alignment horizontal="center" vertical="center"/>
    </xf>
    <xf numFmtId="0" fontId="2" fillId="0" borderId="0" xfId="1" applyFont="1" applyBorder="1" applyAlignment="1"/>
    <xf numFmtId="0" fontId="2" fillId="0" borderId="0" xfId="1" applyFont="1" applyBorder="1" applyAlignment="1">
      <alignment horizontal="center" vertical="center"/>
    </xf>
    <xf numFmtId="3" fontId="3" fillId="0" borderId="0" xfId="1" applyNumberFormat="1" applyFont="1" applyBorder="1" applyAlignment="1">
      <alignment horizontal="center" vertical="center"/>
    </xf>
    <xf numFmtId="0" fontId="3" fillId="0" borderId="5" xfId="1" applyFont="1" applyFill="1" applyBorder="1" applyAlignment="1">
      <alignment vertical="center"/>
    </xf>
    <xf numFmtId="165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10" fillId="0" borderId="0" xfId="0" applyFont="1"/>
    <xf numFmtId="0" fontId="9" fillId="4" borderId="2" xfId="0" applyFont="1" applyFill="1" applyBorder="1"/>
    <xf numFmtId="0" fontId="9" fillId="4" borderId="3" xfId="0" applyFont="1" applyFill="1" applyBorder="1" applyAlignment="1">
      <alignment horizontal="center"/>
    </xf>
    <xf numFmtId="0" fontId="8" fillId="0" borderId="0" xfId="0" applyFont="1" applyBorder="1"/>
    <xf numFmtId="0" fontId="2" fillId="3" borderId="2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3" fontId="2" fillId="3" borderId="3" xfId="1" applyNumberFormat="1" applyFont="1" applyFill="1" applyBorder="1" applyAlignment="1">
      <alignment horizontal="center" vertical="center" wrapText="1"/>
    </xf>
    <xf numFmtId="3" fontId="3" fillId="3" borderId="3" xfId="1" applyNumberFormat="1" applyFont="1" applyFill="1" applyBorder="1" applyAlignment="1">
      <alignment horizontal="center" vertical="center"/>
    </xf>
    <xf numFmtId="3" fontId="2" fillId="3" borderId="2" xfId="1" applyNumberFormat="1" applyFont="1" applyFill="1" applyBorder="1" applyAlignment="1">
      <alignment horizontal="left" vertical="center"/>
    </xf>
    <xf numFmtId="165" fontId="2" fillId="0" borderId="0" xfId="1" applyNumberFormat="1" applyFont="1" applyBorder="1" applyAlignment="1">
      <alignment horizontal="center" vertical="center"/>
    </xf>
    <xf numFmtId="165" fontId="3" fillId="0" borderId="0" xfId="1" applyNumberFormat="1" applyFont="1" applyBorder="1" applyAlignment="1">
      <alignment horizontal="center" vertical="center"/>
    </xf>
    <xf numFmtId="165" fontId="3" fillId="0" borderId="0" xfId="1" applyNumberFormat="1" applyFont="1" applyBorder="1" applyAlignment="1">
      <alignment vertical="center"/>
    </xf>
    <xf numFmtId="165" fontId="2" fillId="0" borderId="0" xfId="1" applyNumberFormat="1" applyFont="1" applyBorder="1" applyAlignment="1"/>
    <xf numFmtId="165" fontId="2" fillId="3" borderId="4" xfId="1" applyNumberFormat="1" applyFont="1" applyFill="1" applyBorder="1" applyAlignment="1">
      <alignment horizontal="center" vertical="center" wrapText="1"/>
    </xf>
    <xf numFmtId="165" fontId="3" fillId="0" borderId="6" xfId="1" applyNumberFormat="1" applyFont="1" applyFill="1" applyBorder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165" fontId="2" fillId="3" borderId="3" xfId="1" applyNumberFormat="1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vertical="center"/>
    </xf>
    <xf numFmtId="165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/>
    </xf>
    <xf numFmtId="165" fontId="3" fillId="0" borderId="9" xfId="1" applyNumberFormat="1" applyFont="1" applyFill="1" applyBorder="1" applyAlignment="1">
      <alignment vertical="center"/>
    </xf>
    <xf numFmtId="165" fontId="3" fillId="0" borderId="7" xfId="1" applyNumberFormat="1" applyFont="1" applyFill="1" applyBorder="1" applyAlignment="1">
      <alignment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2" fillId="3" borderId="8" xfId="1" applyNumberFormat="1" applyFont="1" applyFill="1" applyBorder="1" applyAlignment="1">
      <alignment horizontal="right" vertical="center"/>
    </xf>
    <xf numFmtId="165" fontId="2" fillId="3" borderId="3" xfId="1" applyNumberFormat="1" applyFont="1" applyFill="1" applyBorder="1" applyAlignment="1">
      <alignment horizontal="right" vertical="center"/>
    </xf>
    <xf numFmtId="165" fontId="2" fillId="3" borderId="4" xfId="1" applyNumberFormat="1" applyFont="1" applyFill="1" applyBorder="1" applyAlignment="1">
      <alignment horizontal="right" vertical="center"/>
    </xf>
    <xf numFmtId="165" fontId="9" fillId="4" borderId="3" xfId="0" applyNumberFormat="1" applyFont="1" applyFill="1" applyBorder="1" applyAlignment="1">
      <alignment horizontal="right"/>
    </xf>
    <xf numFmtId="165" fontId="9" fillId="4" borderId="4" xfId="0" applyNumberFormat="1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2" borderId="0" xfId="0" applyFont="1" applyFill="1" applyAlignment="1">
      <alignment horizontal="center" vertical="center" wrapText="1"/>
    </xf>
  </cellXfs>
  <cellStyles count="6">
    <cellStyle name="Date" xfId="2"/>
    <cellStyle name="Fixed" xfId="3"/>
    <cellStyle name="Heading1" xfId="4"/>
    <cellStyle name="Heading2" xfId="5"/>
    <cellStyle name="Normal 2" xfId="1"/>
    <cellStyle name="normální" xfId="0" builtinId="0"/>
  </cellStyles>
  <dxfs count="0"/>
  <tableStyles count="0" defaultTableStyle="TableStyleMedium9" defaultPivotStyle="PivotStyleLight16"/>
  <colors>
    <mruColors>
      <color rgb="FFFFCC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OV_2010/data/DO/DT%2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četín"/>
      <sheetName val="hodnocení Bačetín"/>
      <sheetName val="Mokré"/>
      <sheetName val="hodnocení Mokré"/>
      <sheetName val="Podbřezí"/>
      <sheetName val="hodnocení Podbřezí"/>
      <sheetName val="Rohenice"/>
      <sheetName val="hodnocení Rohenice"/>
      <sheetName val="souhrn za d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05"/>
  <sheetViews>
    <sheetView tabSelected="1" workbookViewId="0">
      <selection activeCell="I199" sqref="I199"/>
    </sheetView>
  </sheetViews>
  <sheetFormatPr defaultRowHeight="15"/>
  <cols>
    <col min="1" max="1" width="25.7109375" style="20" customWidth="1"/>
    <col min="2" max="2" width="21.140625" style="21" customWidth="1"/>
    <col min="3" max="5" width="12.7109375" style="21" customWidth="1"/>
    <col min="6" max="16384" width="9.140625" style="20"/>
  </cols>
  <sheetData>
    <row r="1" spans="1:5">
      <c r="E1" s="55" t="s">
        <v>190</v>
      </c>
    </row>
    <row r="3" spans="1:5" ht="59.25" customHeight="1">
      <c r="A3" s="57" t="s">
        <v>11</v>
      </c>
      <c r="B3" s="57"/>
      <c r="C3" s="57"/>
      <c r="D3" s="57"/>
      <c r="E3" s="57"/>
    </row>
    <row r="4" spans="1:5">
      <c r="A4" s="56" t="s">
        <v>4</v>
      </c>
      <c r="B4" s="56"/>
      <c r="C4" s="56"/>
      <c r="D4" s="56"/>
      <c r="E4" s="19"/>
    </row>
    <row r="5" spans="1:5">
      <c r="A5" s="21"/>
    </row>
    <row r="6" spans="1:5" ht="12.75" customHeight="1">
      <c r="A6" s="22" t="s">
        <v>5</v>
      </c>
      <c r="B6" s="23"/>
      <c r="C6" s="23"/>
      <c r="D6" s="23"/>
      <c r="E6" s="23"/>
    </row>
    <row r="7" spans="1:5" ht="12.75" customHeight="1">
      <c r="A7" s="22" t="s">
        <v>6</v>
      </c>
      <c r="B7" s="23"/>
      <c r="C7" s="23"/>
      <c r="D7" s="23"/>
      <c r="E7" s="23"/>
    </row>
    <row r="8" spans="1:5" ht="12.75" customHeight="1">
      <c r="A8" s="22" t="s">
        <v>7</v>
      </c>
      <c r="B8" s="23"/>
      <c r="C8" s="23"/>
      <c r="D8" s="23"/>
      <c r="E8" s="23"/>
    </row>
    <row r="9" spans="1:5" ht="12.75" customHeight="1">
      <c r="A9" s="22" t="s">
        <v>8</v>
      </c>
      <c r="B9" s="23"/>
      <c r="C9" s="23"/>
      <c r="D9" s="23"/>
      <c r="E9" s="23"/>
    </row>
    <row r="10" spans="1:5" ht="12.75" customHeight="1">
      <c r="A10" s="22" t="s">
        <v>9</v>
      </c>
      <c r="B10" s="23"/>
      <c r="C10" s="23"/>
      <c r="D10" s="23"/>
      <c r="E10" s="23"/>
    </row>
    <row r="11" spans="1:5" ht="12.75" customHeight="1">
      <c r="A11" s="22" t="s">
        <v>10</v>
      </c>
      <c r="B11" s="23"/>
      <c r="C11" s="23"/>
      <c r="D11" s="23"/>
      <c r="E11" s="23"/>
    </row>
    <row r="12" spans="1:5" ht="15.75" thickBot="1">
      <c r="A12" s="22"/>
      <c r="B12" s="23"/>
      <c r="C12" s="23"/>
      <c r="D12" s="23"/>
      <c r="E12" s="23"/>
    </row>
    <row r="13" spans="1:5" s="24" customFormat="1" ht="26.25" thickBot="1">
      <c r="A13" s="39" t="s">
        <v>0</v>
      </c>
      <c r="B13" s="40" t="s">
        <v>3</v>
      </c>
      <c r="C13" s="40" t="s">
        <v>1</v>
      </c>
      <c r="D13" s="41" t="s">
        <v>2</v>
      </c>
      <c r="E13" s="42" t="s">
        <v>186</v>
      </c>
    </row>
    <row r="14" spans="1:5" ht="12.75" customHeight="1">
      <c r="A14" s="18" t="s">
        <v>51</v>
      </c>
      <c r="B14" s="10" t="s">
        <v>161</v>
      </c>
      <c r="C14" s="44">
        <v>570</v>
      </c>
      <c r="D14" s="44">
        <v>570</v>
      </c>
      <c r="E14" s="38">
        <v>570</v>
      </c>
    </row>
    <row r="15" spans="1:5" ht="12.75" customHeight="1">
      <c r="A15" s="18" t="s">
        <v>52</v>
      </c>
      <c r="B15" s="10" t="s">
        <v>161</v>
      </c>
      <c r="C15" s="44">
        <v>314</v>
      </c>
      <c r="D15" s="44">
        <v>314</v>
      </c>
      <c r="E15" s="38">
        <f>106.8+207.2</f>
        <v>314</v>
      </c>
    </row>
    <row r="16" spans="1:5" ht="12.75" customHeight="1">
      <c r="A16" s="18" t="s">
        <v>13</v>
      </c>
      <c r="B16" s="10" t="s">
        <v>161</v>
      </c>
      <c r="C16" s="44">
        <v>333</v>
      </c>
      <c r="D16" s="44">
        <v>333</v>
      </c>
      <c r="E16" s="38">
        <v>333</v>
      </c>
    </row>
    <row r="17" spans="1:5" ht="12.75" customHeight="1">
      <c r="A17" s="18" t="s">
        <v>14</v>
      </c>
      <c r="B17" s="10" t="s">
        <v>161</v>
      </c>
      <c r="C17" s="44">
        <v>92</v>
      </c>
      <c r="D17" s="44">
        <v>92</v>
      </c>
      <c r="E17" s="38">
        <v>92</v>
      </c>
    </row>
    <row r="18" spans="1:5" ht="12.75" customHeight="1">
      <c r="A18" s="18" t="s">
        <v>15</v>
      </c>
      <c r="B18" s="10" t="s">
        <v>161</v>
      </c>
      <c r="C18" s="44">
        <v>356</v>
      </c>
      <c r="D18" s="44">
        <v>355.7552</v>
      </c>
      <c r="E18" s="38">
        <v>356</v>
      </c>
    </row>
    <row r="19" spans="1:5" ht="12.75" customHeight="1">
      <c r="A19" s="18" t="s">
        <v>16</v>
      </c>
      <c r="B19" s="10" t="s">
        <v>161</v>
      </c>
      <c r="C19" s="44">
        <v>67</v>
      </c>
      <c r="D19" s="44">
        <v>67</v>
      </c>
      <c r="E19" s="38">
        <v>67</v>
      </c>
    </row>
    <row r="20" spans="1:5" ht="12.75" customHeight="1">
      <c r="A20" s="18" t="s">
        <v>17</v>
      </c>
      <c r="B20" s="10" t="s">
        <v>161</v>
      </c>
      <c r="C20" s="44">
        <v>164</v>
      </c>
      <c r="D20" s="44">
        <v>164</v>
      </c>
      <c r="E20" s="38">
        <f>37.7+126.3</f>
        <v>164</v>
      </c>
    </row>
    <row r="21" spans="1:5" ht="12.75" customHeight="1">
      <c r="A21" s="18" t="s">
        <v>53</v>
      </c>
      <c r="B21" s="10" t="s">
        <v>161</v>
      </c>
      <c r="C21" s="44">
        <v>119</v>
      </c>
      <c r="D21" s="44">
        <v>119</v>
      </c>
      <c r="E21" s="38">
        <v>119</v>
      </c>
    </row>
    <row r="22" spans="1:5" ht="12.75" customHeight="1">
      <c r="A22" s="18" t="s">
        <v>18</v>
      </c>
      <c r="B22" s="10" t="s">
        <v>161</v>
      </c>
      <c r="C22" s="44">
        <v>570</v>
      </c>
      <c r="D22" s="44">
        <v>570</v>
      </c>
      <c r="E22" s="38">
        <v>570</v>
      </c>
    </row>
    <row r="23" spans="1:5" ht="12.75" customHeight="1">
      <c r="A23" s="18" t="s">
        <v>19</v>
      </c>
      <c r="B23" s="10" t="s">
        <v>161</v>
      </c>
      <c r="C23" s="44">
        <v>570</v>
      </c>
      <c r="D23" s="44">
        <v>570</v>
      </c>
      <c r="E23" s="38">
        <v>570</v>
      </c>
    </row>
    <row r="24" spans="1:5" ht="12.75" customHeight="1">
      <c r="A24" s="18" t="s">
        <v>54</v>
      </c>
      <c r="B24" s="10" t="s">
        <v>161</v>
      </c>
      <c r="C24" s="44">
        <v>235</v>
      </c>
      <c r="D24" s="44">
        <v>235</v>
      </c>
      <c r="E24" s="38">
        <v>235</v>
      </c>
    </row>
    <row r="25" spans="1:5" ht="12.75" customHeight="1">
      <c r="A25" s="18" t="s">
        <v>20</v>
      </c>
      <c r="B25" s="10" t="s">
        <v>161</v>
      </c>
      <c r="C25" s="44">
        <v>570</v>
      </c>
      <c r="D25" s="44">
        <v>570</v>
      </c>
      <c r="E25" s="38">
        <v>570</v>
      </c>
    </row>
    <row r="26" spans="1:5" ht="12.75" customHeight="1">
      <c r="A26" s="18" t="s">
        <v>21</v>
      </c>
      <c r="B26" s="10" t="s">
        <v>161</v>
      </c>
      <c r="C26" s="44">
        <v>503</v>
      </c>
      <c r="D26" s="44">
        <v>503</v>
      </c>
      <c r="E26" s="38">
        <v>503</v>
      </c>
    </row>
    <row r="27" spans="1:5" ht="12.75" customHeight="1">
      <c r="A27" s="18" t="s">
        <v>22</v>
      </c>
      <c r="B27" s="10" t="s">
        <v>161</v>
      </c>
      <c r="C27" s="44">
        <v>238</v>
      </c>
      <c r="D27" s="44">
        <v>238</v>
      </c>
      <c r="E27" s="38">
        <v>238</v>
      </c>
    </row>
    <row r="28" spans="1:5" ht="12.75" customHeight="1">
      <c r="A28" s="18" t="s">
        <v>23</v>
      </c>
      <c r="B28" s="10" t="s">
        <v>161</v>
      </c>
      <c r="C28" s="44">
        <v>570</v>
      </c>
      <c r="D28" s="44">
        <v>570</v>
      </c>
      <c r="E28" s="38">
        <v>570</v>
      </c>
    </row>
    <row r="29" spans="1:5" ht="12.75" customHeight="1">
      <c r="A29" s="18" t="s">
        <v>24</v>
      </c>
      <c r="B29" s="10" t="s">
        <v>161</v>
      </c>
      <c r="C29" s="44">
        <v>71</v>
      </c>
      <c r="D29" s="44">
        <v>71</v>
      </c>
      <c r="E29" s="38">
        <v>71</v>
      </c>
    </row>
    <row r="30" spans="1:5" ht="12.75" customHeight="1">
      <c r="A30" s="18" t="s">
        <v>25</v>
      </c>
      <c r="B30" s="10" t="s">
        <v>161</v>
      </c>
      <c r="C30" s="44">
        <v>143</v>
      </c>
      <c r="D30" s="44">
        <v>143</v>
      </c>
      <c r="E30" s="38">
        <v>143</v>
      </c>
    </row>
    <row r="31" spans="1:5" ht="12.75" customHeight="1">
      <c r="A31" s="18" t="s">
        <v>26</v>
      </c>
      <c r="B31" s="10" t="s">
        <v>161</v>
      </c>
      <c r="C31" s="44">
        <v>380</v>
      </c>
      <c r="D31" s="44">
        <v>380</v>
      </c>
      <c r="E31" s="38">
        <v>380</v>
      </c>
    </row>
    <row r="32" spans="1:5" ht="12.75" customHeight="1">
      <c r="A32" s="18" t="s">
        <v>27</v>
      </c>
      <c r="B32" s="10" t="s">
        <v>161</v>
      </c>
      <c r="C32" s="44">
        <v>570</v>
      </c>
      <c r="D32" s="44">
        <v>570</v>
      </c>
      <c r="E32" s="38">
        <v>570</v>
      </c>
    </row>
    <row r="33" spans="1:5" ht="12.75" customHeight="1">
      <c r="A33" s="18" t="s">
        <v>28</v>
      </c>
      <c r="B33" s="10" t="s">
        <v>161</v>
      </c>
      <c r="C33" s="44">
        <v>333</v>
      </c>
      <c r="D33" s="44">
        <v>333</v>
      </c>
      <c r="E33" s="38">
        <v>333</v>
      </c>
    </row>
    <row r="34" spans="1:5" ht="12.75" customHeight="1">
      <c r="A34" s="18" t="s">
        <v>29</v>
      </c>
      <c r="B34" s="10" t="s">
        <v>161</v>
      </c>
      <c r="C34" s="44">
        <v>570</v>
      </c>
      <c r="D34" s="44">
        <v>570</v>
      </c>
      <c r="E34" s="38">
        <v>570</v>
      </c>
    </row>
    <row r="35" spans="1:5" ht="12.75" customHeight="1">
      <c r="A35" s="18" t="s">
        <v>62</v>
      </c>
      <c r="B35" s="10" t="s">
        <v>161</v>
      </c>
      <c r="C35" s="44">
        <v>600</v>
      </c>
      <c r="D35" s="44">
        <v>600</v>
      </c>
      <c r="E35" s="38">
        <v>600</v>
      </c>
    </row>
    <row r="36" spans="1:5" ht="12.75" customHeight="1">
      <c r="A36" s="18" t="s">
        <v>55</v>
      </c>
      <c r="B36" s="10" t="s">
        <v>161</v>
      </c>
      <c r="C36" s="44">
        <v>276</v>
      </c>
      <c r="D36" s="44">
        <v>276</v>
      </c>
      <c r="E36" s="38">
        <v>276</v>
      </c>
    </row>
    <row r="37" spans="1:5" ht="12.75" customHeight="1">
      <c r="A37" s="18" t="s">
        <v>30</v>
      </c>
      <c r="B37" s="10" t="s">
        <v>161</v>
      </c>
      <c r="C37" s="44">
        <v>238</v>
      </c>
      <c r="D37" s="44">
        <v>238</v>
      </c>
      <c r="E37" s="38">
        <v>238</v>
      </c>
    </row>
    <row r="38" spans="1:5" ht="12.75" customHeight="1">
      <c r="A38" s="18" t="s">
        <v>31</v>
      </c>
      <c r="B38" s="10" t="s">
        <v>161</v>
      </c>
      <c r="C38" s="44">
        <v>285</v>
      </c>
      <c r="D38" s="44">
        <v>285</v>
      </c>
      <c r="E38" s="38">
        <v>285</v>
      </c>
    </row>
    <row r="39" spans="1:5" ht="12.75" customHeight="1">
      <c r="A39" s="18" t="s">
        <v>63</v>
      </c>
      <c r="B39" s="10" t="s">
        <v>161</v>
      </c>
      <c r="C39" s="44">
        <v>48</v>
      </c>
      <c r="D39" s="44">
        <v>48</v>
      </c>
      <c r="E39" s="38">
        <v>48</v>
      </c>
    </row>
    <row r="40" spans="1:5" ht="12.75" customHeight="1">
      <c r="A40" s="18" t="s">
        <v>32</v>
      </c>
      <c r="B40" s="10" t="s">
        <v>161</v>
      </c>
      <c r="C40" s="44">
        <v>285</v>
      </c>
      <c r="D40" s="44">
        <v>285</v>
      </c>
      <c r="E40" s="38">
        <v>285</v>
      </c>
    </row>
    <row r="41" spans="1:5" ht="12.75" customHeight="1">
      <c r="A41" s="18" t="s">
        <v>33</v>
      </c>
      <c r="B41" s="10" t="s">
        <v>161</v>
      </c>
      <c r="C41" s="44">
        <v>285</v>
      </c>
      <c r="D41" s="44">
        <v>285</v>
      </c>
      <c r="E41" s="38">
        <v>285</v>
      </c>
    </row>
    <row r="42" spans="1:5" ht="12.75" customHeight="1">
      <c r="A42" s="18" t="s">
        <v>34</v>
      </c>
      <c r="B42" s="10" t="s">
        <v>161</v>
      </c>
      <c r="C42" s="44">
        <v>570</v>
      </c>
      <c r="D42" s="44">
        <v>570</v>
      </c>
      <c r="E42" s="38">
        <v>570</v>
      </c>
    </row>
    <row r="43" spans="1:5" ht="12.75" customHeight="1">
      <c r="A43" s="18" t="s">
        <v>35</v>
      </c>
      <c r="B43" s="10" t="s">
        <v>161</v>
      </c>
      <c r="C43" s="44">
        <v>504</v>
      </c>
      <c r="D43" s="44">
        <v>504</v>
      </c>
      <c r="E43" s="38">
        <f>201.6+302.4</f>
        <v>504</v>
      </c>
    </row>
    <row r="44" spans="1:5" ht="12.75" customHeight="1">
      <c r="A44" s="18" t="s">
        <v>36</v>
      </c>
      <c r="B44" s="10" t="s">
        <v>161</v>
      </c>
      <c r="C44" s="44">
        <v>333</v>
      </c>
      <c r="D44" s="44">
        <v>307.38</v>
      </c>
      <c r="E44" s="38">
        <v>307.39999999999998</v>
      </c>
    </row>
    <row r="45" spans="1:5" ht="12.75" customHeight="1">
      <c r="A45" s="18" t="s">
        <v>37</v>
      </c>
      <c r="B45" s="10" t="s">
        <v>161</v>
      </c>
      <c r="C45" s="44">
        <v>494</v>
      </c>
      <c r="D45" s="44">
        <v>494</v>
      </c>
      <c r="E45" s="38">
        <v>494</v>
      </c>
    </row>
    <row r="46" spans="1:5" ht="12.75" customHeight="1">
      <c r="A46" s="18" t="s">
        <v>38</v>
      </c>
      <c r="B46" s="10" t="s">
        <v>161</v>
      </c>
      <c r="C46" s="44">
        <v>280</v>
      </c>
      <c r="D46" s="44">
        <v>280</v>
      </c>
      <c r="E46" s="38">
        <v>280</v>
      </c>
    </row>
    <row r="47" spans="1:5" ht="12.75" customHeight="1">
      <c r="A47" s="18" t="s">
        <v>39</v>
      </c>
      <c r="B47" s="10" t="s">
        <v>161</v>
      </c>
      <c r="C47" s="44">
        <v>261</v>
      </c>
      <c r="D47" s="44">
        <v>261</v>
      </c>
      <c r="E47" s="38">
        <v>261</v>
      </c>
    </row>
    <row r="48" spans="1:5" ht="12.75" customHeight="1">
      <c r="A48" s="18" t="s">
        <v>40</v>
      </c>
      <c r="B48" s="10" t="s">
        <v>161</v>
      </c>
      <c r="C48" s="44">
        <v>67</v>
      </c>
      <c r="D48" s="44">
        <v>67</v>
      </c>
      <c r="E48" s="38">
        <v>67</v>
      </c>
    </row>
    <row r="49" spans="1:5" ht="12.75" customHeight="1">
      <c r="A49" s="18" t="s">
        <v>41</v>
      </c>
      <c r="B49" s="10" t="s">
        <v>161</v>
      </c>
      <c r="C49" s="44">
        <v>214</v>
      </c>
      <c r="D49" s="44">
        <v>214</v>
      </c>
      <c r="E49" s="38">
        <v>214</v>
      </c>
    </row>
    <row r="50" spans="1:5" ht="12.75" customHeight="1">
      <c r="A50" s="18" t="s">
        <v>56</v>
      </c>
      <c r="B50" s="10" t="s">
        <v>161</v>
      </c>
      <c r="C50" s="44">
        <v>238</v>
      </c>
      <c r="D50" s="44">
        <v>238</v>
      </c>
      <c r="E50" s="38">
        <v>238</v>
      </c>
    </row>
    <row r="51" spans="1:5" ht="12.75" customHeight="1">
      <c r="A51" s="18" t="s">
        <v>57</v>
      </c>
      <c r="B51" s="10" t="s">
        <v>161</v>
      </c>
      <c r="C51" s="44">
        <v>129</v>
      </c>
      <c r="D51" s="44">
        <v>129</v>
      </c>
      <c r="E51" s="38">
        <v>129</v>
      </c>
    </row>
    <row r="52" spans="1:5" ht="12.75" customHeight="1">
      <c r="A52" s="18" t="s">
        <v>58</v>
      </c>
      <c r="B52" s="10" t="s">
        <v>161</v>
      </c>
      <c r="C52" s="44">
        <v>128</v>
      </c>
      <c r="D52" s="44">
        <v>95</v>
      </c>
      <c r="E52" s="38">
        <v>95</v>
      </c>
    </row>
    <row r="53" spans="1:5" ht="12.75" customHeight="1">
      <c r="A53" s="18" t="s">
        <v>59</v>
      </c>
      <c r="B53" s="10" t="s">
        <v>161</v>
      </c>
      <c r="C53" s="44">
        <v>270</v>
      </c>
      <c r="D53" s="44">
        <v>270</v>
      </c>
      <c r="E53" s="38">
        <v>270</v>
      </c>
    </row>
    <row r="54" spans="1:5" ht="12.75" customHeight="1">
      <c r="A54" s="18" t="s">
        <v>42</v>
      </c>
      <c r="B54" s="10" t="s">
        <v>161</v>
      </c>
      <c r="C54" s="44">
        <v>190</v>
      </c>
      <c r="D54" s="44">
        <v>190</v>
      </c>
      <c r="E54" s="38">
        <v>190</v>
      </c>
    </row>
    <row r="55" spans="1:5" ht="12.75" customHeight="1">
      <c r="A55" s="18" t="s">
        <v>43</v>
      </c>
      <c r="B55" s="10" t="s">
        <v>161</v>
      </c>
      <c r="C55" s="44">
        <v>219</v>
      </c>
      <c r="D55" s="44">
        <v>219</v>
      </c>
      <c r="E55" s="38">
        <v>219</v>
      </c>
    </row>
    <row r="56" spans="1:5" ht="12.75" customHeight="1">
      <c r="A56" s="18" t="s">
        <v>44</v>
      </c>
      <c r="B56" s="10" t="s">
        <v>161</v>
      </c>
      <c r="C56" s="44">
        <v>95</v>
      </c>
      <c r="D56" s="44">
        <v>95</v>
      </c>
      <c r="E56" s="38">
        <v>95</v>
      </c>
    </row>
    <row r="57" spans="1:5" ht="12.75" customHeight="1">
      <c r="A57" s="18" t="s">
        <v>45</v>
      </c>
      <c r="B57" s="10" t="s">
        <v>161</v>
      </c>
      <c r="C57" s="44">
        <v>570</v>
      </c>
      <c r="D57" s="44">
        <v>570</v>
      </c>
      <c r="E57" s="38">
        <v>570</v>
      </c>
    </row>
    <row r="58" spans="1:5" ht="12.75" customHeight="1">
      <c r="A58" s="18" t="s">
        <v>60</v>
      </c>
      <c r="B58" s="10" t="s">
        <v>161</v>
      </c>
      <c r="C58" s="44">
        <v>124</v>
      </c>
      <c r="D58" s="44">
        <v>124</v>
      </c>
      <c r="E58" s="38">
        <v>124</v>
      </c>
    </row>
    <row r="59" spans="1:5" ht="12.75" customHeight="1">
      <c r="A59" s="18" t="s">
        <v>61</v>
      </c>
      <c r="B59" s="10" t="s">
        <v>161</v>
      </c>
      <c r="C59" s="44">
        <v>570</v>
      </c>
      <c r="D59" s="44">
        <v>570</v>
      </c>
      <c r="E59" s="38">
        <v>570</v>
      </c>
    </row>
    <row r="60" spans="1:5" ht="12.75" customHeight="1">
      <c r="A60" s="18" t="s">
        <v>46</v>
      </c>
      <c r="B60" s="10" t="s">
        <v>161</v>
      </c>
      <c r="C60" s="44">
        <v>461</v>
      </c>
      <c r="D60" s="44">
        <v>461</v>
      </c>
      <c r="E60" s="38">
        <v>461</v>
      </c>
    </row>
    <row r="61" spans="1:5" ht="12.75" customHeight="1">
      <c r="A61" s="18" t="s">
        <v>47</v>
      </c>
      <c r="B61" s="10" t="s">
        <v>161</v>
      </c>
      <c r="C61" s="44">
        <v>475</v>
      </c>
      <c r="D61" s="44">
        <v>475</v>
      </c>
      <c r="E61" s="38">
        <v>475</v>
      </c>
    </row>
    <row r="62" spans="1:5" ht="12.75" customHeight="1">
      <c r="A62" s="18" t="s">
        <v>48</v>
      </c>
      <c r="B62" s="10" t="s">
        <v>161</v>
      </c>
      <c r="C62" s="44">
        <v>95</v>
      </c>
      <c r="D62" s="44">
        <v>90.045600000000007</v>
      </c>
      <c r="E62" s="38">
        <v>90</v>
      </c>
    </row>
    <row r="63" spans="1:5" ht="12.75" customHeight="1">
      <c r="A63" s="18" t="s">
        <v>49</v>
      </c>
      <c r="B63" s="10" t="s">
        <v>161</v>
      </c>
      <c r="C63" s="44">
        <v>138</v>
      </c>
      <c r="D63" s="44">
        <v>120.846</v>
      </c>
      <c r="E63" s="38">
        <v>138</v>
      </c>
    </row>
    <row r="64" spans="1:5" ht="12.75" customHeight="1">
      <c r="A64" s="18" t="s">
        <v>50</v>
      </c>
      <c r="B64" s="10" t="s">
        <v>161</v>
      </c>
      <c r="C64" s="44">
        <v>318</v>
      </c>
      <c r="D64" s="44">
        <v>269.31599999999997</v>
      </c>
      <c r="E64" s="38">
        <v>269.3</v>
      </c>
    </row>
    <row r="65" spans="1:5" ht="12.75" customHeight="1">
      <c r="A65" s="18" t="s">
        <v>66</v>
      </c>
      <c r="B65" s="10" t="s">
        <v>162</v>
      </c>
      <c r="C65" s="44">
        <v>760</v>
      </c>
      <c r="D65" s="44">
        <v>760</v>
      </c>
      <c r="E65" s="38">
        <v>760</v>
      </c>
    </row>
    <row r="66" spans="1:5" ht="12.75" customHeight="1">
      <c r="A66" s="18" t="s">
        <v>105</v>
      </c>
      <c r="B66" s="10" t="s">
        <v>162</v>
      </c>
      <c r="C66" s="44">
        <v>125</v>
      </c>
      <c r="D66" s="44">
        <v>125</v>
      </c>
      <c r="E66" s="38">
        <v>125</v>
      </c>
    </row>
    <row r="67" spans="1:5" ht="12.75" customHeight="1">
      <c r="A67" s="18" t="s">
        <v>110</v>
      </c>
      <c r="B67" s="10" t="s">
        <v>162</v>
      </c>
      <c r="C67" s="44">
        <v>600</v>
      </c>
      <c r="D67" s="44">
        <v>600</v>
      </c>
      <c r="E67" s="38">
        <v>600</v>
      </c>
    </row>
    <row r="68" spans="1:5" ht="12.75" customHeight="1">
      <c r="A68" s="18" t="s">
        <v>67</v>
      </c>
      <c r="B68" s="10" t="s">
        <v>162</v>
      </c>
      <c r="C68" s="44">
        <v>760</v>
      </c>
      <c r="D68" s="44">
        <v>760</v>
      </c>
      <c r="E68" s="38">
        <v>760</v>
      </c>
    </row>
    <row r="69" spans="1:5" ht="12.75" customHeight="1">
      <c r="A69" s="18" t="s">
        <v>106</v>
      </c>
      <c r="B69" s="10" t="s">
        <v>162</v>
      </c>
      <c r="C69" s="44">
        <v>760</v>
      </c>
      <c r="D69" s="44">
        <v>760</v>
      </c>
      <c r="E69" s="38">
        <v>760</v>
      </c>
    </row>
    <row r="70" spans="1:5" ht="12.75" customHeight="1">
      <c r="A70" s="18" t="s">
        <v>68</v>
      </c>
      <c r="B70" s="10" t="s">
        <v>162</v>
      </c>
      <c r="C70" s="44">
        <v>475</v>
      </c>
      <c r="D70" s="44">
        <v>475</v>
      </c>
      <c r="E70" s="38">
        <v>475</v>
      </c>
    </row>
    <row r="71" spans="1:5" ht="12.75" customHeight="1">
      <c r="A71" s="18" t="s">
        <v>111</v>
      </c>
      <c r="B71" s="10" t="s">
        <v>162</v>
      </c>
      <c r="C71" s="44">
        <v>475</v>
      </c>
      <c r="D71" s="44">
        <v>475</v>
      </c>
      <c r="E71" s="38">
        <v>475</v>
      </c>
    </row>
    <row r="72" spans="1:5" ht="12.75" customHeight="1">
      <c r="A72" s="18" t="s">
        <v>107</v>
      </c>
      <c r="B72" s="10" t="s">
        <v>162</v>
      </c>
      <c r="C72" s="44">
        <v>760</v>
      </c>
      <c r="D72" s="44">
        <v>760</v>
      </c>
      <c r="E72" s="38">
        <v>760</v>
      </c>
    </row>
    <row r="73" spans="1:5" ht="12.75" customHeight="1">
      <c r="A73" s="18" t="s">
        <v>69</v>
      </c>
      <c r="B73" s="10" t="s">
        <v>162</v>
      </c>
      <c r="C73" s="44">
        <v>188</v>
      </c>
      <c r="D73" s="44">
        <v>188</v>
      </c>
      <c r="E73" s="38">
        <v>188</v>
      </c>
    </row>
    <row r="74" spans="1:5" ht="12.75" customHeight="1">
      <c r="A74" s="18" t="s">
        <v>108</v>
      </c>
      <c r="B74" s="10" t="s">
        <v>162</v>
      </c>
      <c r="C74" s="44">
        <v>279</v>
      </c>
      <c r="D74" s="44">
        <v>279</v>
      </c>
      <c r="E74" s="38">
        <v>279</v>
      </c>
    </row>
    <row r="75" spans="1:5" ht="12.75" customHeight="1">
      <c r="A75" s="18" t="s">
        <v>70</v>
      </c>
      <c r="B75" s="10" t="s">
        <v>162</v>
      </c>
      <c r="C75" s="44">
        <v>760</v>
      </c>
      <c r="D75" s="44">
        <v>0</v>
      </c>
      <c r="E75" s="38">
        <v>0</v>
      </c>
    </row>
    <row r="76" spans="1:5" ht="12.75" customHeight="1">
      <c r="A76" s="18" t="s">
        <v>71</v>
      </c>
      <c r="B76" s="10" t="s">
        <v>162</v>
      </c>
      <c r="C76" s="44">
        <v>255</v>
      </c>
      <c r="D76" s="44">
        <v>255</v>
      </c>
      <c r="E76" s="38">
        <v>255</v>
      </c>
    </row>
    <row r="77" spans="1:5" ht="12.75" customHeight="1">
      <c r="A77" s="18" t="s">
        <v>72</v>
      </c>
      <c r="B77" s="10" t="s">
        <v>162</v>
      </c>
      <c r="C77" s="44">
        <v>491</v>
      </c>
      <c r="D77" s="44">
        <v>464.46899999999999</v>
      </c>
      <c r="E77" s="38">
        <f>110.9+360.1</f>
        <v>471</v>
      </c>
    </row>
    <row r="78" spans="1:5" ht="12.75" customHeight="1">
      <c r="A78" s="18" t="s">
        <v>73</v>
      </c>
      <c r="B78" s="10" t="s">
        <v>162</v>
      </c>
      <c r="C78" s="44">
        <v>760</v>
      </c>
      <c r="D78" s="44">
        <v>760</v>
      </c>
      <c r="E78" s="38">
        <v>760</v>
      </c>
    </row>
    <row r="79" spans="1:5" ht="12.75" customHeight="1">
      <c r="A79" s="18" t="s">
        <v>74</v>
      </c>
      <c r="B79" s="10" t="s">
        <v>162</v>
      </c>
      <c r="C79" s="44">
        <v>735</v>
      </c>
      <c r="D79" s="44">
        <v>716.01599999999996</v>
      </c>
      <c r="E79" s="38">
        <v>735</v>
      </c>
    </row>
    <row r="80" spans="1:5" ht="12.75" customHeight="1">
      <c r="A80" s="18" t="s">
        <v>75</v>
      </c>
      <c r="B80" s="10" t="s">
        <v>162</v>
      </c>
      <c r="C80" s="44">
        <v>760</v>
      </c>
      <c r="D80" s="44">
        <v>760</v>
      </c>
      <c r="E80" s="38">
        <v>760</v>
      </c>
    </row>
    <row r="81" spans="1:5" ht="12.75" customHeight="1">
      <c r="A81" s="18" t="s">
        <v>76</v>
      </c>
      <c r="B81" s="10" t="s">
        <v>162</v>
      </c>
      <c r="C81" s="44">
        <v>359</v>
      </c>
      <c r="D81" s="44">
        <v>359</v>
      </c>
      <c r="E81" s="38">
        <v>359</v>
      </c>
    </row>
    <row r="82" spans="1:5" ht="12.75" customHeight="1">
      <c r="A82" s="18" t="s">
        <v>77</v>
      </c>
      <c r="B82" s="10" t="s">
        <v>162</v>
      </c>
      <c r="C82" s="44">
        <v>758</v>
      </c>
      <c r="D82" s="44">
        <v>758</v>
      </c>
      <c r="E82" s="38">
        <f>435.5+322.5</f>
        <v>758</v>
      </c>
    </row>
    <row r="83" spans="1:5" ht="12.75" customHeight="1">
      <c r="A83" s="18" t="s">
        <v>78</v>
      </c>
      <c r="B83" s="10" t="s">
        <v>162</v>
      </c>
      <c r="C83" s="44">
        <v>760</v>
      </c>
      <c r="D83" s="44">
        <v>760</v>
      </c>
      <c r="E83" s="38">
        <v>760</v>
      </c>
    </row>
    <row r="84" spans="1:5" ht="12.75" customHeight="1">
      <c r="A84" s="18" t="s">
        <v>79</v>
      </c>
      <c r="B84" s="10" t="s">
        <v>162</v>
      </c>
      <c r="C84" s="44">
        <v>457</v>
      </c>
      <c r="D84" s="44">
        <v>457</v>
      </c>
      <c r="E84" s="38">
        <v>457</v>
      </c>
    </row>
    <row r="85" spans="1:5" ht="12.75" customHeight="1">
      <c r="A85" s="18" t="s">
        <v>80</v>
      </c>
      <c r="B85" s="10" t="s">
        <v>162</v>
      </c>
      <c r="C85" s="44">
        <v>259</v>
      </c>
      <c r="D85" s="44">
        <v>259</v>
      </c>
      <c r="E85" s="38">
        <v>259</v>
      </c>
    </row>
    <row r="86" spans="1:5" ht="12.75" customHeight="1">
      <c r="A86" s="18" t="s">
        <v>81</v>
      </c>
      <c r="B86" s="10" t="s">
        <v>162</v>
      </c>
      <c r="C86" s="44">
        <v>86</v>
      </c>
      <c r="D86" s="44">
        <v>86</v>
      </c>
      <c r="E86" s="38">
        <v>86</v>
      </c>
    </row>
    <row r="87" spans="1:5" ht="12.75" customHeight="1">
      <c r="A87" s="18" t="s">
        <v>82</v>
      </c>
      <c r="B87" s="10" t="s">
        <v>162</v>
      </c>
      <c r="C87" s="44">
        <v>305</v>
      </c>
      <c r="D87" s="44">
        <v>305</v>
      </c>
      <c r="E87" s="38">
        <v>305</v>
      </c>
    </row>
    <row r="88" spans="1:5" ht="12.75" customHeight="1">
      <c r="A88" s="18" t="s">
        <v>83</v>
      </c>
      <c r="B88" s="10" t="s">
        <v>162</v>
      </c>
      <c r="C88" s="44">
        <v>285</v>
      </c>
      <c r="D88" s="44">
        <v>285</v>
      </c>
      <c r="E88" s="38">
        <v>285</v>
      </c>
    </row>
    <row r="89" spans="1:5" ht="12.75" customHeight="1">
      <c r="A89" s="18" t="s">
        <v>84</v>
      </c>
      <c r="B89" s="10" t="s">
        <v>162</v>
      </c>
      <c r="C89" s="44">
        <v>190</v>
      </c>
      <c r="D89" s="44">
        <v>190</v>
      </c>
      <c r="E89" s="38">
        <v>190</v>
      </c>
    </row>
    <row r="90" spans="1:5" ht="12.75" customHeight="1">
      <c r="A90" s="18" t="s">
        <v>85</v>
      </c>
      <c r="B90" s="10" t="s">
        <v>162</v>
      </c>
      <c r="C90" s="44">
        <v>507</v>
      </c>
      <c r="D90" s="44">
        <v>359.82400000000001</v>
      </c>
      <c r="E90" s="38">
        <v>359.8</v>
      </c>
    </row>
    <row r="91" spans="1:5" ht="12.75" customHeight="1">
      <c r="A91" s="18" t="s">
        <v>86</v>
      </c>
      <c r="B91" s="10" t="s">
        <v>162</v>
      </c>
      <c r="C91" s="44">
        <v>760</v>
      </c>
      <c r="D91" s="44">
        <v>760</v>
      </c>
      <c r="E91" s="38">
        <v>760</v>
      </c>
    </row>
    <row r="92" spans="1:5" ht="12.75" customHeight="1">
      <c r="A92" s="18" t="s">
        <v>87</v>
      </c>
      <c r="B92" s="10" t="s">
        <v>162</v>
      </c>
      <c r="C92" s="44">
        <v>141</v>
      </c>
      <c r="D92" s="44">
        <v>141</v>
      </c>
      <c r="E92" s="38">
        <v>141</v>
      </c>
    </row>
    <row r="93" spans="1:5" ht="12.75" customHeight="1">
      <c r="A93" s="18" t="s">
        <v>88</v>
      </c>
      <c r="B93" s="10" t="s">
        <v>162</v>
      </c>
      <c r="C93" s="44">
        <v>305</v>
      </c>
      <c r="D93" s="44">
        <v>305</v>
      </c>
      <c r="E93" s="38">
        <v>305</v>
      </c>
    </row>
    <row r="94" spans="1:5" ht="12.75" customHeight="1">
      <c r="A94" s="18" t="s">
        <v>89</v>
      </c>
      <c r="B94" s="10" t="s">
        <v>162</v>
      </c>
      <c r="C94" s="44">
        <v>67</v>
      </c>
      <c r="D94" s="44">
        <v>67</v>
      </c>
      <c r="E94" s="38">
        <v>67</v>
      </c>
    </row>
    <row r="95" spans="1:5" ht="12.75" customHeight="1">
      <c r="A95" s="18" t="s">
        <v>90</v>
      </c>
      <c r="B95" s="10" t="s">
        <v>162</v>
      </c>
      <c r="C95" s="44">
        <v>225</v>
      </c>
      <c r="D95" s="44">
        <v>225</v>
      </c>
      <c r="E95" s="38">
        <v>225</v>
      </c>
    </row>
    <row r="96" spans="1:5" ht="12.75" customHeight="1">
      <c r="A96" s="18" t="s">
        <v>91</v>
      </c>
      <c r="B96" s="10" t="s">
        <v>162</v>
      </c>
      <c r="C96" s="44">
        <v>95</v>
      </c>
      <c r="D96" s="44">
        <v>95</v>
      </c>
      <c r="E96" s="38">
        <v>95</v>
      </c>
    </row>
    <row r="97" spans="1:5" ht="12.75" customHeight="1">
      <c r="A97" s="18" t="s">
        <v>65</v>
      </c>
      <c r="B97" s="10" t="s">
        <v>162</v>
      </c>
      <c r="C97" s="44">
        <v>108</v>
      </c>
      <c r="D97" s="44">
        <v>108</v>
      </c>
      <c r="E97" s="38">
        <v>108</v>
      </c>
    </row>
    <row r="98" spans="1:5" ht="12.75" customHeight="1">
      <c r="A98" s="18" t="s">
        <v>92</v>
      </c>
      <c r="B98" s="10" t="s">
        <v>162</v>
      </c>
      <c r="C98" s="44">
        <v>371</v>
      </c>
      <c r="D98" s="44">
        <v>371</v>
      </c>
      <c r="E98" s="38">
        <v>371</v>
      </c>
    </row>
    <row r="99" spans="1:5" ht="12.75" customHeight="1">
      <c r="A99" s="18" t="s">
        <v>93</v>
      </c>
      <c r="B99" s="10" t="s">
        <v>162</v>
      </c>
      <c r="C99" s="44">
        <v>760</v>
      </c>
      <c r="D99" s="44">
        <v>760</v>
      </c>
      <c r="E99" s="38">
        <v>760</v>
      </c>
    </row>
    <row r="100" spans="1:5" ht="12.75" customHeight="1">
      <c r="A100" s="18" t="s">
        <v>94</v>
      </c>
      <c r="B100" s="10" t="s">
        <v>162</v>
      </c>
      <c r="C100" s="44">
        <v>127</v>
      </c>
      <c r="D100" s="44">
        <v>127</v>
      </c>
      <c r="E100" s="38">
        <v>127</v>
      </c>
    </row>
    <row r="101" spans="1:5" ht="12.75" customHeight="1">
      <c r="A101" s="18" t="s">
        <v>95</v>
      </c>
      <c r="B101" s="10" t="s">
        <v>162</v>
      </c>
      <c r="C101" s="44">
        <v>71</v>
      </c>
      <c r="D101" s="44">
        <v>71</v>
      </c>
      <c r="E101" s="38">
        <v>71</v>
      </c>
    </row>
    <row r="102" spans="1:5" ht="12.75" customHeight="1">
      <c r="A102" s="18" t="s">
        <v>96</v>
      </c>
      <c r="B102" s="10" t="s">
        <v>162</v>
      </c>
      <c r="C102" s="44">
        <v>285</v>
      </c>
      <c r="D102" s="44">
        <v>285</v>
      </c>
      <c r="E102" s="38">
        <v>285</v>
      </c>
    </row>
    <row r="103" spans="1:5" ht="12.75" customHeight="1">
      <c r="A103" s="18" t="s">
        <v>97</v>
      </c>
      <c r="B103" s="10" t="s">
        <v>162</v>
      </c>
      <c r="C103" s="44">
        <v>268</v>
      </c>
      <c r="D103" s="44">
        <v>268</v>
      </c>
      <c r="E103" s="38">
        <v>268</v>
      </c>
    </row>
    <row r="104" spans="1:5" ht="12.75" customHeight="1">
      <c r="A104" s="18" t="s">
        <v>98</v>
      </c>
      <c r="B104" s="10" t="s">
        <v>162</v>
      </c>
      <c r="C104" s="44">
        <v>289</v>
      </c>
      <c r="D104" s="44">
        <v>289</v>
      </c>
      <c r="E104" s="38">
        <v>289</v>
      </c>
    </row>
    <row r="105" spans="1:5" ht="12.75" customHeight="1">
      <c r="A105" s="18" t="s">
        <v>99</v>
      </c>
      <c r="B105" s="10" t="s">
        <v>162</v>
      </c>
      <c r="C105" s="44">
        <v>153</v>
      </c>
      <c r="D105" s="44">
        <v>153</v>
      </c>
      <c r="E105" s="38">
        <v>153</v>
      </c>
    </row>
    <row r="106" spans="1:5" ht="12.75" customHeight="1">
      <c r="A106" s="18" t="s">
        <v>100</v>
      </c>
      <c r="B106" s="10" t="s">
        <v>162</v>
      </c>
      <c r="C106" s="44">
        <v>760</v>
      </c>
      <c r="D106" s="44">
        <v>760</v>
      </c>
      <c r="E106" s="38">
        <v>760</v>
      </c>
    </row>
    <row r="107" spans="1:5" ht="12.75" customHeight="1">
      <c r="A107" s="18" t="s">
        <v>101</v>
      </c>
      <c r="B107" s="10" t="s">
        <v>162</v>
      </c>
      <c r="C107" s="44">
        <v>190</v>
      </c>
      <c r="D107" s="44">
        <v>190</v>
      </c>
      <c r="E107" s="38">
        <v>190</v>
      </c>
    </row>
    <row r="108" spans="1:5" ht="12.75" customHeight="1">
      <c r="A108" s="18" t="s">
        <v>102</v>
      </c>
      <c r="B108" s="10" t="s">
        <v>162</v>
      </c>
      <c r="C108" s="44">
        <v>570</v>
      </c>
      <c r="D108" s="44">
        <v>400.5</v>
      </c>
      <c r="E108" s="38">
        <v>400.5</v>
      </c>
    </row>
    <row r="109" spans="1:5" ht="12.75" customHeight="1">
      <c r="A109" s="18" t="s">
        <v>103</v>
      </c>
      <c r="B109" s="10" t="s">
        <v>162</v>
      </c>
      <c r="C109" s="44">
        <v>252</v>
      </c>
      <c r="D109" s="44">
        <v>250</v>
      </c>
      <c r="E109" s="38">
        <v>250</v>
      </c>
    </row>
    <row r="110" spans="1:5" ht="12.75" customHeight="1">
      <c r="A110" s="18" t="s">
        <v>104</v>
      </c>
      <c r="B110" s="10" t="s">
        <v>162</v>
      </c>
      <c r="C110" s="44">
        <v>665</v>
      </c>
      <c r="D110" s="44">
        <v>665</v>
      </c>
      <c r="E110" s="38">
        <v>665</v>
      </c>
    </row>
    <row r="111" spans="1:5" ht="12.75" customHeight="1">
      <c r="A111" s="18" t="s">
        <v>109</v>
      </c>
      <c r="B111" s="10" t="s">
        <v>162</v>
      </c>
      <c r="C111" s="44">
        <v>103</v>
      </c>
      <c r="D111" s="44">
        <v>103</v>
      </c>
      <c r="E111" s="38">
        <v>103</v>
      </c>
    </row>
    <row r="112" spans="1:5" ht="12.75" customHeight="1">
      <c r="A112" s="18" t="s">
        <v>51</v>
      </c>
      <c r="B112" s="10" t="s">
        <v>163</v>
      </c>
      <c r="C112" s="44">
        <v>66.5</v>
      </c>
      <c r="D112" s="44">
        <v>66.5</v>
      </c>
      <c r="E112" s="38">
        <v>66.5</v>
      </c>
    </row>
    <row r="113" spans="1:5" ht="12.75" customHeight="1">
      <c r="A113" s="18" t="s">
        <v>52</v>
      </c>
      <c r="B113" s="10" t="s">
        <v>163</v>
      </c>
      <c r="C113" s="44">
        <v>61.5</v>
      </c>
      <c r="D113" s="44">
        <v>61.5</v>
      </c>
      <c r="E113" s="38">
        <v>61.5</v>
      </c>
    </row>
    <row r="114" spans="1:5" ht="12.75" customHeight="1">
      <c r="A114" s="18" t="s">
        <v>13</v>
      </c>
      <c r="B114" s="10" t="s">
        <v>163</v>
      </c>
      <c r="C114" s="44">
        <v>36</v>
      </c>
      <c r="D114" s="44">
        <v>36</v>
      </c>
      <c r="E114" s="38">
        <v>36</v>
      </c>
    </row>
    <row r="115" spans="1:5" ht="12.75" customHeight="1">
      <c r="A115" s="18" t="s">
        <v>112</v>
      </c>
      <c r="B115" s="10" t="s">
        <v>163</v>
      </c>
      <c r="C115" s="44">
        <v>124.5</v>
      </c>
      <c r="D115" s="44">
        <v>124.5</v>
      </c>
      <c r="E115" s="38">
        <v>124.5</v>
      </c>
    </row>
    <row r="116" spans="1:5" ht="12.75" customHeight="1">
      <c r="A116" s="18" t="s">
        <v>113</v>
      </c>
      <c r="B116" s="10" t="s">
        <v>163</v>
      </c>
      <c r="C116" s="44">
        <v>25</v>
      </c>
      <c r="D116" s="44">
        <v>25</v>
      </c>
      <c r="E116" s="38">
        <f>17+8</f>
        <v>25</v>
      </c>
    </row>
    <row r="117" spans="1:5" ht="12.75" customHeight="1">
      <c r="A117" s="18" t="s">
        <v>114</v>
      </c>
      <c r="B117" s="10" t="s">
        <v>163</v>
      </c>
      <c r="C117" s="44">
        <v>58</v>
      </c>
      <c r="D117" s="44">
        <v>58</v>
      </c>
      <c r="E117" s="38">
        <v>58</v>
      </c>
    </row>
    <row r="118" spans="1:5" ht="12.75" customHeight="1">
      <c r="A118" s="18" t="s">
        <v>115</v>
      </c>
      <c r="B118" s="10" t="s">
        <v>163</v>
      </c>
      <c r="C118" s="44">
        <v>35</v>
      </c>
      <c r="D118" s="44">
        <v>35</v>
      </c>
      <c r="E118" s="38">
        <v>35</v>
      </c>
    </row>
    <row r="119" spans="1:5" ht="12.75" customHeight="1">
      <c r="A119" s="18" t="s">
        <v>116</v>
      </c>
      <c r="B119" s="10" t="s">
        <v>163</v>
      </c>
      <c r="C119" s="44">
        <v>120.5</v>
      </c>
      <c r="D119" s="44">
        <v>120.5</v>
      </c>
      <c r="E119" s="38">
        <v>120.5</v>
      </c>
    </row>
    <row r="120" spans="1:5" ht="12.75" customHeight="1">
      <c r="A120" s="18" t="s">
        <v>18</v>
      </c>
      <c r="B120" s="10" t="s">
        <v>163</v>
      </c>
      <c r="C120" s="44">
        <v>25</v>
      </c>
      <c r="D120" s="44">
        <v>25</v>
      </c>
      <c r="E120" s="38">
        <v>25</v>
      </c>
    </row>
    <row r="121" spans="1:5" ht="12.75" customHeight="1">
      <c r="A121" s="18" t="s">
        <v>117</v>
      </c>
      <c r="B121" s="10" t="s">
        <v>163</v>
      </c>
      <c r="C121" s="44">
        <v>58</v>
      </c>
      <c r="D121" s="44">
        <v>58</v>
      </c>
      <c r="E121" s="38">
        <v>58</v>
      </c>
    </row>
    <row r="122" spans="1:5" ht="12.75" customHeight="1">
      <c r="A122" s="18" t="s">
        <v>118</v>
      </c>
      <c r="B122" s="10" t="s">
        <v>163</v>
      </c>
      <c r="C122" s="44">
        <v>105</v>
      </c>
      <c r="D122" s="44">
        <v>105</v>
      </c>
      <c r="E122" s="38">
        <v>105</v>
      </c>
    </row>
    <row r="123" spans="1:5" ht="12.75" customHeight="1">
      <c r="A123" s="18" t="s">
        <v>19</v>
      </c>
      <c r="B123" s="10" t="s">
        <v>163</v>
      </c>
      <c r="C123" s="44">
        <v>39</v>
      </c>
      <c r="D123" s="44">
        <v>39</v>
      </c>
      <c r="E123" s="38">
        <v>39</v>
      </c>
    </row>
    <row r="124" spans="1:5" ht="12.75" customHeight="1">
      <c r="A124" s="18" t="s">
        <v>119</v>
      </c>
      <c r="B124" s="10" t="s">
        <v>163</v>
      </c>
      <c r="C124" s="44">
        <v>106</v>
      </c>
      <c r="D124" s="44">
        <v>106</v>
      </c>
      <c r="E124" s="38">
        <v>106</v>
      </c>
    </row>
    <row r="125" spans="1:5" ht="12.75" customHeight="1">
      <c r="A125" s="18" t="s">
        <v>120</v>
      </c>
      <c r="B125" s="10" t="s">
        <v>163</v>
      </c>
      <c r="C125" s="44">
        <v>43</v>
      </c>
      <c r="D125" s="44">
        <v>43</v>
      </c>
      <c r="E125" s="38">
        <v>43</v>
      </c>
    </row>
    <row r="126" spans="1:5" ht="12.75" customHeight="1">
      <c r="A126" s="18" t="s">
        <v>121</v>
      </c>
      <c r="B126" s="10" t="s">
        <v>163</v>
      </c>
      <c r="C126" s="44">
        <v>64</v>
      </c>
      <c r="D126" s="44">
        <v>64</v>
      </c>
      <c r="E126" s="38">
        <v>64</v>
      </c>
    </row>
    <row r="127" spans="1:5" ht="12.75" customHeight="1">
      <c r="A127" s="18" t="s">
        <v>122</v>
      </c>
      <c r="B127" s="10" t="s">
        <v>163</v>
      </c>
      <c r="C127" s="44">
        <v>42.5</v>
      </c>
      <c r="D127" s="44">
        <v>0</v>
      </c>
      <c r="E127" s="38">
        <v>0</v>
      </c>
    </row>
    <row r="128" spans="1:5" ht="12.75" customHeight="1">
      <c r="A128" s="18" t="s">
        <v>123</v>
      </c>
      <c r="B128" s="10" t="s">
        <v>163</v>
      </c>
      <c r="C128" s="44">
        <v>35</v>
      </c>
      <c r="D128" s="44">
        <v>35</v>
      </c>
      <c r="E128" s="38">
        <v>35</v>
      </c>
    </row>
    <row r="129" spans="1:5" ht="12.75" customHeight="1">
      <c r="A129" s="18" t="s">
        <v>71</v>
      </c>
      <c r="B129" s="10" t="s">
        <v>163</v>
      </c>
      <c r="C129" s="44">
        <v>40.5</v>
      </c>
      <c r="D129" s="44">
        <v>40.5</v>
      </c>
      <c r="E129" s="38">
        <v>40.5</v>
      </c>
    </row>
    <row r="130" spans="1:5" ht="12.75" customHeight="1">
      <c r="A130" s="18" t="s">
        <v>73</v>
      </c>
      <c r="B130" s="10" t="s">
        <v>163</v>
      </c>
      <c r="C130" s="44">
        <v>32.5</v>
      </c>
      <c r="D130" s="44">
        <v>32.5</v>
      </c>
      <c r="E130" s="38">
        <v>32.5</v>
      </c>
    </row>
    <row r="131" spans="1:5" ht="12.75" customHeight="1">
      <c r="A131" s="18" t="s">
        <v>124</v>
      </c>
      <c r="B131" s="10" t="s">
        <v>163</v>
      </c>
      <c r="C131" s="44">
        <v>95.5</v>
      </c>
      <c r="D131" s="44">
        <v>95.5</v>
      </c>
      <c r="E131" s="38">
        <v>95.5</v>
      </c>
    </row>
    <row r="132" spans="1:5" ht="12.75" customHeight="1">
      <c r="A132" s="18" t="s">
        <v>125</v>
      </c>
      <c r="B132" s="10" t="s">
        <v>163</v>
      </c>
      <c r="C132" s="44">
        <v>103</v>
      </c>
      <c r="D132" s="44">
        <v>103</v>
      </c>
      <c r="E132" s="38">
        <v>103</v>
      </c>
    </row>
    <row r="133" spans="1:5" ht="12.75" customHeight="1">
      <c r="A133" s="18" t="s">
        <v>126</v>
      </c>
      <c r="B133" s="10" t="s">
        <v>163</v>
      </c>
      <c r="C133" s="44">
        <v>63</v>
      </c>
      <c r="D133" s="44">
        <v>63</v>
      </c>
      <c r="E133" s="38">
        <v>63</v>
      </c>
    </row>
    <row r="134" spans="1:5" ht="12.75" customHeight="1">
      <c r="A134" s="18" t="s">
        <v>127</v>
      </c>
      <c r="B134" s="10" t="s">
        <v>163</v>
      </c>
      <c r="C134" s="44">
        <v>55</v>
      </c>
      <c r="D134" s="44">
        <v>55</v>
      </c>
      <c r="E134" s="38">
        <v>55</v>
      </c>
    </row>
    <row r="135" spans="1:5" ht="12.75" customHeight="1">
      <c r="A135" s="18" t="s">
        <v>128</v>
      </c>
      <c r="B135" s="10" t="s">
        <v>163</v>
      </c>
      <c r="C135" s="44">
        <v>42</v>
      </c>
      <c r="D135" s="44">
        <v>32</v>
      </c>
      <c r="E135" s="38">
        <v>32</v>
      </c>
    </row>
    <row r="136" spans="1:5" ht="12.75" customHeight="1">
      <c r="A136" s="18" t="s">
        <v>129</v>
      </c>
      <c r="B136" s="10" t="s">
        <v>163</v>
      </c>
      <c r="C136" s="44">
        <v>58</v>
      </c>
      <c r="D136" s="44">
        <v>58</v>
      </c>
      <c r="E136" s="38">
        <v>58</v>
      </c>
    </row>
    <row r="137" spans="1:5" ht="12.75" customHeight="1">
      <c r="A137" s="18" t="s">
        <v>130</v>
      </c>
      <c r="B137" s="10" t="s">
        <v>163</v>
      </c>
      <c r="C137" s="44">
        <v>35</v>
      </c>
      <c r="D137" s="44">
        <v>28.5</v>
      </c>
      <c r="E137" s="38">
        <v>28.5</v>
      </c>
    </row>
    <row r="138" spans="1:5" ht="12.75" customHeight="1">
      <c r="A138" s="18" t="s">
        <v>131</v>
      </c>
      <c r="B138" s="10" t="s">
        <v>163</v>
      </c>
      <c r="C138" s="44">
        <v>148</v>
      </c>
      <c r="D138" s="44">
        <v>148</v>
      </c>
      <c r="E138" s="38">
        <v>148</v>
      </c>
    </row>
    <row r="139" spans="1:5" ht="12.75" customHeight="1">
      <c r="A139" s="18" t="s">
        <v>35</v>
      </c>
      <c r="B139" s="10" t="s">
        <v>163</v>
      </c>
      <c r="C139" s="44">
        <v>150</v>
      </c>
      <c r="D139" s="44">
        <v>150</v>
      </c>
      <c r="E139" s="38">
        <v>150</v>
      </c>
    </row>
    <row r="140" spans="1:5" ht="12.75" customHeight="1">
      <c r="A140" s="18" t="s">
        <v>132</v>
      </c>
      <c r="B140" s="10" t="s">
        <v>163</v>
      </c>
      <c r="C140" s="44">
        <v>25</v>
      </c>
      <c r="D140" s="44">
        <v>25</v>
      </c>
      <c r="E140" s="38">
        <v>25</v>
      </c>
    </row>
    <row r="141" spans="1:5" ht="12.75" customHeight="1">
      <c r="A141" s="18" t="s">
        <v>133</v>
      </c>
      <c r="B141" s="10" t="s">
        <v>163</v>
      </c>
      <c r="C141" s="44">
        <v>59</v>
      </c>
      <c r="D141" s="44">
        <v>59</v>
      </c>
      <c r="E141" s="38">
        <v>59</v>
      </c>
    </row>
    <row r="142" spans="1:5" ht="12.75" customHeight="1">
      <c r="A142" s="18" t="s">
        <v>56</v>
      </c>
      <c r="B142" s="10" t="s">
        <v>163</v>
      </c>
      <c r="C142" s="44">
        <v>56.5</v>
      </c>
      <c r="D142" s="44">
        <v>56.5</v>
      </c>
      <c r="E142" s="38">
        <v>56.5</v>
      </c>
    </row>
    <row r="143" spans="1:5" ht="12.75" customHeight="1">
      <c r="A143" s="18" t="s">
        <v>134</v>
      </c>
      <c r="B143" s="10" t="s">
        <v>163</v>
      </c>
      <c r="C143" s="44">
        <v>51</v>
      </c>
      <c r="D143" s="44">
        <v>43</v>
      </c>
      <c r="E143" s="38">
        <v>43</v>
      </c>
    </row>
    <row r="144" spans="1:5" ht="12.75" customHeight="1">
      <c r="A144" s="18" t="s">
        <v>135</v>
      </c>
      <c r="B144" s="10" t="s">
        <v>163</v>
      </c>
      <c r="C144" s="44">
        <v>86</v>
      </c>
      <c r="D144" s="44">
        <v>86</v>
      </c>
      <c r="E144" s="38">
        <v>86</v>
      </c>
    </row>
    <row r="145" spans="1:5" ht="12.75" customHeight="1">
      <c r="A145" s="18" t="s">
        <v>136</v>
      </c>
      <c r="B145" s="10" t="s">
        <v>163</v>
      </c>
      <c r="C145" s="44">
        <v>30</v>
      </c>
      <c r="D145" s="44">
        <v>30</v>
      </c>
      <c r="E145" s="38">
        <v>30</v>
      </c>
    </row>
    <row r="146" spans="1:5" ht="12.75" customHeight="1">
      <c r="A146" s="18" t="s">
        <v>137</v>
      </c>
      <c r="B146" s="10" t="s">
        <v>163</v>
      </c>
      <c r="C146" s="44">
        <v>30</v>
      </c>
      <c r="D146" s="44">
        <v>30</v>
      </c>
      <c r="E146" s="38">
        <v>30</v>
      </c>
    </row>
    <row r="147" spans="1:5" ht="12.75" customHeight="1">
      <c r="A147" s="18" t="s">
        <v>138</v>
      </c>
      <c r="B147" s="10" t="s">
        <v>163</v>
      </c>
      <c r="C147" s="44">
        <v>132</v>
      </c>
      <c r="D147" s="44">
        <v>132</v>
      </c>
      <c r="E147" s="38">
        <v>132</v>
      </c>
    </row>
    <row r="148" spans="1:5" ht="12.75" customHeight="1">
      <c r="A148" s="18" t="s">
        <v>139</v>
      </c>
      <c r="B148" s="10" t="s">
        <v>163</v>
      </c>
      <c r="C148" s="44">
        <v>79</v>
      </c>
      <c r="D148" s="44">
        <v>79</v>
      </c>
      <c r="E148" s="38">
        <v>79</v>
      </c>
    </row>
    <row r="149" spans="1:5" ht="12.75" customHeight="1">
      <c r="A149" s="18" t="s">
        <v>57</v>
      </c>
      <c r="B149" s="10" t="s">
        <v>163</v>
      </c>
      <c r="C149" s="44">
        <v>25</v>
      </c>
      <c r="D149" s="44">
        <v>25</v>
      </c>
      <c r="E149" s="38">
        <v>25</v>
      </c>
    </row>
    <row r="150" spans="1:5" ht="12.75" customHeight="1">
      <c r="A150" s="18" t="s">
        <v>140</v>
      </c>
      <c r="B150" s="10" t="s">
        <v>163</v>
      </c>
      <c r="C150" s="44">
        <v>76</v>
      </c>
      <c r="D150" s="44">
        <v>76</v>
      </c>
      <c r="E150" s="38">
        <v>76</v>
      </c>
    </row>
    <row r="151" spans="1:5" ht="12.75" customHeight="1">
      <c r="A151" s="18" t="s">
        <v>141</v>
      </c>
      <c r="B151" s="10" t="s">
        <v>163</v>
      </c>
      <c r="C151" s="44">
        <v>48</v>
      </c>
      <c r="D151" s="44">
        <v>48</v>
      </c>
      <c r="E151" s="38">
        <v>48</v>
      </c>
    </row>
    <row r="152" spans="1:5" ht="12.75" customHeight="1">
      <c r="A152" s="18" t="s">
        <v>93</v>
      </c>
      <c r="B152" s="10" t="s">
        <v>163</v>
      </c>
      <c r="C152" s="44">
        <v>50</v>
      </c>
      <c r="D152" s="44">
        <v>50</v>
      </c>
      <c r="E152" s="38">
        <v>50</v>
      </c>
    </row>
    <row r="153" spans="1:5" ht="12.75" customHeight="1">
      <c r="A153" s="18" t="s">
        <v>94</v>
      </c>
      <c r="B153" s="10" t="s">
        <v>163</v>
      </c>
      <c r="C153" s="44">
        <v>57</v>
      </c>
      <c r="D153" s="44">
        <v>57</v>
      </c>
      <c r="E153" s="38">
        <v>57</v>
      </c>
    </row>
    <row r="154" spans="1:5" ht="12.75" customHeight="1">
      <c r="A154" s="18" t="s">
        <v>142</v>
      </c>
      <c r="B154" s="10" t="s">
        <v>163</v>
      </c>
      <c r="C154" s="44">
        <v>81.5</v>
      </c>
      <c r="D154" s="44">
        <v>81.5</v>
      </c>
      <c r="E154" s="38">
        <v>81.5</v>
      </c>
    </row>
    <row r="155" spans="1:5" ht="12.75" customHeight="1">
      <c r="A155" s="18" t="s">
        <v>59</v>
      </c>
      <c r="B155" s="10" t="s">
        <v>163</v>
      </c>
      <c r="C155" s="44">
        <v>150</v>
      </c>
      <c r="D155" s="44">
        <v>150</v>
      </c>
      <c r="E155" s="38">
        <v>150</v>
      </c>
    </row>
    <row r="156" spans="1:5" ht="12.75" customHeight="1">
      <c r="A156" s="18" t="s">
        <v>143</v>
      </c>
      <c r="B156" s="10" t="s">
        <v>163</v>
      </c>
      <c r="C156" s="44">
        <v>92.5</v>
      </c>
      <c r="D156" s="44">
        <v>92.5</v>
      </c>
      <c r="E156" s="38">
        <v>92.5</v>
      </c>
    </row>
    <row r="157" spans="1:5" ht="12.75" customHeight="1">
      <c r="A157" s="18" t="s">
        <v>144</v>
      </c>
      <c r="B157" s="10" t="s">
        <v>163</v>
      </c>
      <c r="C157" s="44">
        <v>28</v>
      </c>
      <c r="D157" s="44">
        <v>28</v>
      </c>
      <c r="E157" s="38">
        <v>28</v>
      </c>
    </row>
    <row r="158" spans="1:5" ht="12.75" customHeight="1">
      <c r="A158" s="18" t="s">
        <v>145</v>
      </c>
      <c r="B158" s="10" t="s">
        <v>163</v>
      </c>
      <c r="C158" s="44">
        <v>32</v>
      </c>
      <c r="D158" s="44">
        <v>32</v>
      </c>
      <c r="E158" s="38">
        <v>32</v>
      </c>
    </row>
    <row r="159" spans="1:5" ht="12.75" customHeight="1">
      <c r="A159" s="18" t="s">
        <v>99</v>
      </c>
      <c r="B159" s="10" t="s">
        <v>163</v>
      </c>
      <c r="C159" s="44">
        <v>40</v>
      </c>
      <c r="D159" s="44">
        <v>40</v>
      </c>
      <c r="E159" s="38">
        <v>40</v>
      </c>
    </row>
    <row r="160" spans="1:5" ht="12.75" customHeight="1">
      <c r="A160" s="18" t="s">
        <v>42</v>
      </c>
      <c r="B160" s="10" t="s">
        <v>163</v>
      </c>
      <c r="C160" s="44">
        <v>25</v>
      </c>
      <c r="D160" s="44">
        <v>20.5</v>
      </c>
      <c r="E160" s="38">
        <v>20.5</v>
      </c>
    </row>
    <row r="161" spans="1:5" ht="12.75" customHeight="1">
      <c r="A161" s="18" t="s">
        <v>146</v>
      </c>
      <c r="B161" s="10" t="s">
        <v>163</v>
      </c>
      <c r="C161" s="44">
        <v>109</v>
      </c>
      <c r="D161" s="44">
        <v>94</v>
      </c>
      <c r="E161" s="38">
        <v>94</v>
      </c>
    </row>
    <row r="162" spans="1:5" ht="12.75" customHeight="1">
      <c r="A162" s="18" t="s">
        <v>147</v>
      </c>
      <c r="B162" s="10" t="s">
        <v>163</v>
      </c>
      <c r="C162" s="44">
        <v>60</v>
      </c>
      <c r="D162" s="44">
        <v>60</v>
      </c>
      <c r="E162" s="38">
        <v>60</v>
      </c>
    </row>
    <row r="163" spans="1:5" ht="12.75" customHeight="1">
      <c r="A163" s="18" t="s">
        <v>148</v>
      </c>
      <c r="B163" s="10" t="s">
        <v>163</v>
      </c>
      <c r="C163" s="44">
        <v>97</v>
      </c>
      <c r="D163" s="44">
        <v>97</v>
      </c>
      <c r="E163" s="38">
        <v>97</v>
      </c>
    </row>
    <row r="164" spans="1:5" ht="12.75" customHeight="1">
      <c r="A164" s="18" t="s">
        <v>149</v>
      </c>
      <c r="B164" s="10" t="s">
        <v>163</v>
      </c>
      <c r="C164" s="44">
        <v>54</v>
      </c>
      <c r="D164" s="44">
        <v>54</v>
      </c>
      <c r="E164" s="38">
        <v>54</v>
      </c>
    </row>
    <row r="165" spans="1:5" ht="12.75" customHeight="1">
      <c r="A165" s="18" t="s">
        <v>150</v>
      </c>
      <c r="B165" s="10" t="s">
        <v>163</v>
      </c>
      <c r="C165" s="44">
        <v>36</v>
      </c>
      <c r="D165" s="44">
        <v>36</v>
      </c>
      <c r="E165" s="38">
        <v>36</v>
      </c>
    </row>
    <row r="166" spans="1:5" ht="12.75" customHeight="1">
      <c r="A166" s="18" t="s">
        <v>151</v>
      </c>
      <c r="B166" s="10" t="s">
        <v>163</v>
      </c>
      <c r="C166" s="44">
        <v>80</v>
      </c>
      <c r="D166" s="44">
        <v>80</v>
      </c>
      <c r="E166" s="38">
        <v>80</v>
      </c>
    </row>
    <row r="167" spans="1:5" ht="12.75" customHeight="1">
      <c r="A167" s="18" t="s">
        <v>152</v>
      </c>
      <c r="B167" s="10" t="s">
        <v>163</v>
      </c>
      <c r="C167" s="44">
        <v>75</v>
      </c>
      <c r="D167" s="44">
        <v>75</v>
      </c>
      <c r="E167" s="38">
        <v>75</v>
      </c>
    </row>
    <row r="168" spans="1:5" ht="12.75" customHeight="1">
      <c r="A168" s="18" t="s">
        <v>104</v>
      </c>
      <c r="B168" s="10" t="s">
        <v>163</v>
      </c>
      <c r="C168" s="44">
        <v>100</v>
      </c>
      <c r="D168" s="44">
        <v>100</v>
      </c>
      <c r="E168" s="38">
        <v>100</v>
      </c>
    </row>
    <row r="169" spans="1:5" ht="12.75" customHeight="1">
      <c r="A169" s="18" t="s">
        <v>153</v>
      </c>
      <c r="B169" s="10" t="s">
        <v>163</v>
      </c>
      <c r="C169" s="44">
        <v>108</v>
      </c>
      <c r="D169" s="44">
        <v>108</v>
      </c>
      <c r="E169" s="38">
        <v>108</v>
      </c>
    </row>
    <row r="170" spans="1:5" ht="12.75" customHeight="1">
      <c r="A170" s="18" t="s">
        <v>154</v>
      </c>
      <c r="B170" s="10" t="s">
        <v>163</v>
      </c>
      <c r="C170" s="44">
        <v>66.5</v>
      </c>
      <c r="D170" s="44">
        <v>66.5</v>
      </c>
      <c r="E170" s="38">
        <v>66.5</v>
      </c>
    </row>
    <row r="171" spans="1:5" ht="12.75" customHeight="1">
      <c r="A171" s="18" t="s">
        <v>155</v>
      </c>
      <c r="B171" s="10" t="s">
        <v>163</v>
      </c>
      <c r="C171" s="44">
        <v>25</v>
      </c>
      <c r="D171" s="44">
        <v>25</v>
      </c>
      <c r="E171" s="38">
        <v>25</v>
      </c>
    </row>
    <row r="172" spans="1:5" ht="12.75" customHeight="1">
      <c r="A172" s="18" t="s">
        <v>156</v>
      </c>
      <c r="B172" s="10" t="s">
        <v>163</v>
      </c>
      <c r="C172" s="44">
        <v>90</v>
      </c>
      <c r="D172" s="44">
        <v>66.326100000000011</v>
      </c>
      <c r="E172" s="38">
        <v>90</v>
      </c>
    </row>
    <row r="173" spans="1:5" ht="12.75" customHeight="1">
      <c r="A173" s="18" t="s">
        <v>157</v>
      </c>
      <c r="B173" s="10" t="s">
        <v>164</v>
      </c>
      <c r="C173" s="44">
        <v>250</v>
      </c>
      <c r="D173" s="44">
        <v>250</v>
      </c>
      <c r="E173" s="38">
        <v>250</v>
      </c>
    </row>
    <row r="174" spans="1:5" ht="12.75" customHeight="1">
      <c r="A174" s="18" t="s">
        <v>158</v>
      </c>
      <c r="B174" s="10" t="s">
        <v>164</v>
      </c>
      <c r="C174" s="44">
        <v>176.7</v>
      </c>
      <c r="D174" s="44">
        <v>176.7</v>
      </c>
      <c r="E174" s="38">
        <v>176.7</v>
      </c>
    </row>
    <row r="175" spans="1:5" ht="12.75" customHeight="1">
      <c r="A175" s="18" t="s">
        <v>159</v>
      </c>
      <c r="B175" s="10" t="s">
        <v>164</v>
      </c>
      <c r="C175" s="44">
        <v>199.8</v>
      </c>
      <c r="D175" s="44">
        <v>199.8</v>
      </c>
      <c r="E175" s="38">
        <v>199.8</v>
      </c>
    </row>
    <row r="176" spans="1:5" ht="12.75" customHeight="1">
      <c r="A176" s="18" t="s">
        <v>65</v>
      </c>
      <c r="B176" s="10" t="s">
        <v>188</v>
      </c>
      <c r="C176" s="44">
        <v>127.053</v>
      </c>
      <c r="D176" s="44">
        <v>127.053</v>
      </c>
      <c r="E176" s="38">
        <v>127.1</v>
      </c>
    </row>
    <row r="177" spans="1:5" ht="12.75" customHeight="1">
      <c r="A177" s="18" t="s">
        <v>170</v>
      </c>
      <c r="B177" s="10" t="s">
        <v>187</v>
      </c>
      <c r="C177" s="44">
        <v>56.25</v>
      </c>
      <c r="D177" s="44">
        <v>56.3</v>
      </c>
      <c r="E177" s="38">
        <v>56.3</v>
      </c>
    </row>
    <row r="178" spans="1:5" ht="12.75" customHeight="1">
      <c r="A178" s="18" t="s">
        <v>171</v>
      </c>
      <c r="B178" s="10" t="s">
        <v>187</v>
      </c>
      <c r="C178" s="44">
        <v>172.5</v>
      </c>
      <c r="D178" s="44">
        <v>172.5</v>
      </c>
      <c r="E178" s="38">
        <v>172.5</v>
      </c>
    </row>
    <row r="179" spans="1:5" ht="12.75" customHeight="1">
      <c r="A179" s="18" t="s">
        <v>172</v>
      </c>
      <c r="B179" s="10" t="s">
        <v>187</v>
      </c>
      <c r="C179" s="44">
        <v>93.75</v>
      </c>
      <c r="D179" s="44">
        <v>93.8</v>
      </c>
      <c r="E179" s="38">
        <v>93.8</v>
      </c>
    </row>
    <row r="180" spans="1:5" ht="12.75" customHeight="1">
      <c r="A180" s="18" t="s">
        <v>173</v>
      </c>
      <c r="B180" s="10" t="s">
        <v>187</v>
      </c>
      <c r="C180" s="44">
        <v>16.25</v>
      </c>
      <c r="D180" s="44">
        <v>16.3</v>
      </c>
      <c r="E180" s="38">
        <v>16.3</v>
      </c>
    </row>
    <row r="181" spans="1:5" ht="12.75" customHeight="1">
      <c r="A181" s="18" t="s">
        <v>174</v>
      </c>
      <c r="B181" s="10" t="s">
        <v>187</v>
      </c>
      <c r="C181" s="44">
        <v>133.75</v>
      </c>
      <c r="D181" s="44">
        <v>133.80000000000001</v>
      </c>
      <c r="E181" s="38">
        <v>133.80000000000001</v>
      </c>
    </row>
    <row r="182" spans="1:5" ht="12.75" customHeight="1">
      <c r="A182" s="18" t="s">
        <v>175</v>
      </c>
      <c r="B182" s="10" t="s">
        <v>187</v>
      </c>
      <c r="C182" s="44">
        <v>22.5</v>
      </c>
      <c r="D182" s="44">
        <v>22.5</v>
      </c>
      <c r="E182" s="38">
        <v>22.5</v>
      </c>
    </row>
    <row r="183" spans="1:5" ht="12.75" customHeight="1">
      <c r="A183" s="18" t="s">
        <v>176</v>
      </c>
      <c r="B183" s="10" t="s">
        <v>187</v>
      </c>
      <c r="C183" s="44">
        <v>30</v>
      </c>
      <c r="D183" s="44">
        <v>30</v>
      </c>
      <c r="E183" s="38">
        <v>30</v>
      </c>
    </row>
    <row r="184" spans="1:5" ht="12.75" customHeight="1">
      <c r="A184" s="18" t="s">
        <v>177</v>
      </c>
      <c r="B184" s="10" t="s">
        <v>187</v>
      </c>
      <c r="C184" s="44">
        <v>132.5</v>
      </c>
      <c r="D184" s="44">
        <v>132.5</v>
      </c>
      <c r="E184" s="38">
        <v>132.5</v>
      </c>
    </row>
    <row r="185" spans="1:5" ht="12.75" customHeight="1">
      <c r="A185" s="18" t="s">
        <v>178</v>
      </c>
      <c r="B185" s="10" t="s">
        <v>187</v>
      </c>
      <c r="C185" s="44">
        <v>12.5</v>
      </c>
      <c r="D185" s="44">
        <v>12.5</v>
      </c>
      <c r="E185" s="38">
        <v>12.5</v>
      </c>
    </row>
    <row r="186" spans="1:5" ht="12.75" customHeight="1">
      <c r="A186" s="18" t="s">
        <v>179</v>
      </c>
      <c r="B186" s="10" t="s">
        <v>187</v>
      </c>
      <c r="C186" s="44">
        <v>73.75</v>
      </c>
      <c r="D186" s="44">
        <v>73.8</v>
      </c>
      <c r="E186" s="38">
        <v>73.8</v>
      </c>
    </row>
    <row r="187" spans="1:5" ht="12.75" customHeight="1">
      <c r="A187" s="18" t="s">
        <v>180</v>
      </c>
      <c r="B187" s="10" t="s">
        <v>187</v>
      </c>
      <c r="C187" s="44">
        <v>70</v>
      </c>
      <c r="D187" s="44">
        <v>70</v>
      </c>
      <c r="E187" s="38">
        <v>70</v>
      </c>
    </row>
    <row r="188" spans="1:5" ht="12.75" customHeight="1">
      <c r="A188" s="18" t="s">
        <v>181</v>
      </c>
      <c r="B188" s="10" t="s">
        <v>187</v>
      </c>
      <c r="C188" s="44">
        <v>72.5</v>
      </c>
      <c r="D188" s="44">
        <v>72.5</v>
      </c>
      <c r="E188" s="38">
        <v>72.5</v>
      </c>
    </row>
    <row r="189" spans="1:5" ht="12.75" customHeight="1">
      <c r="A189" s="18" t="s">
        <v>182</v>
      </c>
      <c r="B189" s="10" t="s">
        <v>187</v>
      </c>
      <c r="C189" s="44">
        <v>18.75</v>
      </c>
      <c r="D189" s="44">
        <v>18.8</v>
      </c>
      <c r="E189" s="38">
        <v>18.8</v>
      </c>
    </row>
    <row r="190" spans="1:5" ht="12.75" customHeight="1">
      <c r="A190" s="18" t="s">
        <v>183</v>
      </c>
      <c r="B190" s="10" t="s">
        <v>187</v>
      </c>
      <c r="C190" s="44">
        <v>41.25</v>
      </c>
      <c r="D190" s="44">
        <v>41.3</v>
      </c>
      <c r="E190" s="38">
        <v>41.3</v>
      </c>
    </row>
    <row r="191" spans="1:5" ht="12.75" customHeight="1">
      <c r="A191" s="18" t="s">
        <v>184</v>
      </c>
      <c r="B191" s="10" t="s">
        <v>187</v>
      </c>
      <c r="C191" s="44">
        <v>28.75</v>
      </c>
      <c r="D191" s="44">
        <v>28.8</v>
      </c>
      <c r="E191" s="38">
        <v>28.8</v>
      </c>
    </row>
    <row r="192" spans="1:5" ht="12.75" customHeight="1" thickBot="1">
      <c r="A192" s="18" t="s">
        <v>185</v>
      </c>
      <c r="B192" s="10" t="s">
        <v>64</v>
      </c>
      <c r="C192" s="45" t="s">
        <v>64</v>
      </c>
      <c r="D192" s="45" t="s">
        <v>64</v>
      </c>
      <c r="E192" s="38">
        <f>74.9+40.2</f>
        <v>115.10000000000001</v>
      </c>
    </row>
    <row r="193" spans="1:5" ht="15.75" thickBot="1">
      <c r="A193" s="25" t="s">
        <v>189</v>
      </c>
      <c r="B193" s="26" t="s">
        <v>64</v>
      </c>
      <c r="C193" s="53">
        <f>SUM(C14:C192)</f>
        <v>41321.553</v>
      </c>
      <c r="D193" s="53">
        <f t="shared" ref="D193:E193" si="0">SUM(D14:D192)</f>
        <v>39957.930900000021</v>
      </c>
      <c r="E193" s="54">
        <f t="shared" si="0"/>
        <v>40139.60000000002</v>
      </c>
    </row>
    <row r="195" spans="1:5" s="27" customFormat="1" ht="12.75"/>
    <row r="196" spans="1:5" s="27" customFormat="1" ht="12.75"/>
    <row r="197" spans="1:5" s="27" customFormat="1" ht="12.75"/>
    <row r="198" spans="1:5" s="27" customFormat="1" ht="12.75"/>
    <row r="199" spans="1:5" s="27" customFormat="1" ht="12.75"/>
    <row r="200" spans="1:5" s="27" customFormat="1" ht="12.75"/>
    <row r="201" spans="1:5" s="27" customFormat="1">
      <c r="B201" s="21"/>
      <c r="C201" s="21"/>
      <c r="D201" s="21"/>
      <c r="E201" s="21"/>
    </row>
    <row r="202" spans="1:5" s="27" customFormat="1">
      <c r="B202" s="21"/>
      <c r="C202" s="21"/>
      <c r="D202" s="21"/>
      <c r="E202" s="21"/>
    </row>
    <row r="203" spans="1:5" s="27" customFormat="1">
      <c r="B203" s="21"/>
      <c r="C203" s="21"/>
      <c r="D203" s="21"/>
      <c r="E203" s="21"/>
    </row>
    <row r="204" spans="1:5" s="27" customFormat="1">
      <c r="B204" s="21"/>
      <c r="C204" s="21"/>
      <c r="D204" s="21"/>
      <c r="E204" s="21"/>
    </row>
    <row r="205" spans="1:5" s="27" customFormat="1">
      <c r="B205" s="21"/>
      <c r="C205" s="21"/>
      <c r="D205" s="21"/>
      <c r="E205" s="21"/>
    </row>
  </sheetData>
  <autoFilter ref="A13:D193"/>
  <sortState ref="A14:E192">
    <sortCondition ref="B14:B192"/>
  </sortState>
  <mergeCells count="2">
    <mergeCell ref="A4:D4"/>
    <mergeCell ref="A3:E3"/>
  </mergeCells>
  <printOptions horizontalCentered="1"/>
  <pageMargins left="0.9055118110236221" right="0.51181102362204722" top="0.98425196850393704" bottom="0.78740157480314965" header="0.31496062992125984" footer="0.31496062992125984"/>
  <pageSetup paperSize="9" orientation="portrait" horizontalDpi="300" verticalDpi="300" r:id="rId1"/>
  <headerFooter>
    <oddFooter>&amp;C&amp;P&amp;RTab. č. 21 POV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G190"/>
  <sheetViews>
    <sheetView zoomScaleNormal="100" workbookViewId="0">
      <pane ySplit="7" topLeftCell="A8" activePane="bottomLeft" state="frozen"/>
      <selection pane="bottomLeft"/>
    </sheetView>
  </sheetViews>
  <sheetFormatPr defaultRowHeight="12.75"/>
  <cols>
    <col min="1" max="1" width="21.28515625" style="4" customWidth="1"/>
    <col min="2" max="2" width="18.7109375" style="5" customWidth="1"/>
    <col min="3" max="3" width="11.28515625" style="17" customWidth="1"/>
    <col min="4" max="4" width="13.140625" style="17" customWidth="1"/>
    <col min="5" max="5" width="11.28515625" style="34" customWidth="1"/>
    <col min="6" max="6" width="13.85546875" style="5" customWidth="1"/>
    <col min="7" max="7" width="12.42578125" style="5" customWidth="1"/>
    <col min="8" max="16384" width="9.140625" style="8"/>
  </cols>
  <sheetData>
    <row r="1" spans="1:7" s="15" customFormat="1">
      <c r="A1" s="2" t="s">
        <v>165</v>
      </c>
      <c r="B1" s="16"/>
      <c r="C1" s="14"/>
      <c r="D1" s="14"/>
      <c r="E1" s="33"/>
      <c r="F1" s="5"/>
      <c r="G1" s="5"/>
    </row>
    <row r="2" spans="1:7">
      <c r="A2" s="4" t="s">
        <v>166</v>
      </c>
    </row>
    <row r="3" spans="1:7">
      <c r="E3" s="34" t="s">
        <v>167</v>
      </c>
    </row>
    <row r="4" spans="1:7">
      <c r="D4" s="6"/>
      <c r="E4" s="35"/>
    </row>
    <row r="5" spans="1:7" s="15" customFormat="1">
      <c r="A5" s="1" t="s">
        <v>168</v>
      </c>
      <c r="B5" s="16"/>
      <c r="C5" s="7"/>
      <c r="E5" s="36"/>
      <c r="F5" s="5"/>
      <c r="G5" s="5"/>
    </row>
    <row r="6" spans="1:7" ht="13.5" thickBot="1">
      <c r="C6" s="6"/>
      <c r="D6" s="6"/>
      <c r="E6" s="35"/>
    </row>
    <row r="7" spans="1:7" s="9" customFormat="1" ht="26.25" thickBot="1">
      <c r="A7" s="28" t="s">
        <v>0</v>
      </c>
      <c r="B7" s="29" t="s">
        <v>3</v>
      </c>
      <c r="C7" s="30" t="s">
        <v>1</v>
      </c>
      <c r="D7" s="30" t="s">
        <v>2</v>
      </c>
      <c r="E7" s="37" t="s">
        <v>186</v>
      </c>
      <c r="F7" s="29" t="s">
        <v>12</v>
      </c>
      <c r="G7" s="29" t="s">
        <v>169</v>
      </c>
    </row>
    <row r="8" spans="1:7" s="11" customFormat="1">
      <c r="A8" s="18" t="s">
        <v>157</v>
      </c>
      <c r="B8" s="10" t="s">
        <v>164</v>
      </c>
      <c r="C8" s="44">
        <v>250</v>
      </c>
      <c r="D8" s="47">
        <v>250</v>
      </c>
      <c r="E8" s="38">
        <v>250</v>
      </c>
      <c r="F8" s="10">
        <v>0</v>
      </c>
      <c r="G8" s="45">
        <v>250</v>
      </c>
    </row>
    <row r="9" spans="1:7" s="11" customFormat="1">
      <c r="A9" s="18" t="s">
        <v>51</v>
      </c>
      <c r="B9" s="10" t="s">
        <v>161</v>
      </c>
      <c r="C9" s="44">
        <v>570</v>
      </c>
      <c r="D9" s="47">
        <v>570</v>
      </c>
      <c r="E9" s="38">
        <v>570</v>
      </c>
      <c r="F9" s="10">
        <v>1006</v>
      </c>
      <c r="G9" s="45">
        <v>570</v>
      </c>
    </row>
    <row r="10" spans="1:7" s="11" customFormat="1">
      <c r="A10" s="18" t="s">
        <v>51</v>
      </c>
      <c r="B10" s="10" t="s">
        <v>163</v>
      </c>
      <c r="C10" s="44">
        <v>66.5</v>
      </c>
      <c r="D10" s="47">
        <v>66.5</v>
      </c>
      <c r="E10" s="38">
        <v>66.5</v>
      </c>
      <c r="F10" s="10">
        <v>1006</v>
      </c>
      <c r="G10" s="45">
        <v>66.5</v>
      </c>
    </row>
    <row r="11" spans="1:7" s="11" customFormat="1">
      <c r="A11" s="18" t="s">
        <v>52</v>
      </c>
      <c r="B11" s="10" t="s">
        <v>161</v>
      </c>
      <c r="C11" s="44">
        <v>314</v>
      </c>
      <c r="D11" s="47">
        <v>314</v>
      </c>
      <c r="E11" s="38">
        <f>106.8+207.2</f>
        <v>314</v>
      </c>
      <c r="F11" s="10">
        <v>1011</v>
      </c>
      <c r="G11" s="45">
        <v>314</v>
      </c>
    </row>
    <row r="12" spans="1:7" s="11" customFormat="1">
      <c r="A12" s="18" t="s">
        <v>52</v>
      </c>
      <c r="B12" s="10" t="s">
        <v>163</v>
      </c>
      <c r="C12" s="44">
        <v>61.5</v>
      </c>
      <c r="D12" s="47">
        <v>61.5</v>
      </c>
      <c r="E12" s="38">
        <v>61.5</v>
      </c>
      <c r="F12" s="10">
        <v>1011</v>
      </c>
      <c r="G12" s="45">
        <v>61.5</v>
      </c>
    </row>
    <row r="13" spans="1:7" s="11" customFormat="1">
      <c r="A13" s="18" t="s">
        <v>66</v>
      </c>
      <c r="B13" s="10" t="s">
        <v>162</v>
      </c>
      <c r="C13" s="44">
        <v>760</v>
      </c>
      <c r="D13" s="47">
        <v>760</v>
      </c>
      <c r="E13" s="38">
        <v>760</v>
      </c>
      <c r="F13" s="10">
        <v>1012</v>
      </c>
      <c r="G13" s="45">
        <v>760</v>
      </c>
    </row>
    <row r="14" spans="1:7" s="11" customFormat="1">
      <c r="A14" s="18" t="s">
        <v>13</v>
      </c>
      <c r="B14" s="10" t="s">
        <v>161</v>
      </c>
      <c r="C14" s="44">
        <v>333</v>
      </c>
      <c r="D14" s="47">
        <v>333</v>
      </c>
      <c r="E14" s="38">
        <v>333</v>
      </c>
      <c r="F14" s="10">
        <v>1013</v>
      </c>
      <c r="G14" s="45">
        <v>333</v>
      </c>
    </row>
    <row r="15" spans="1:7" s="11" customFormat="1">
      <c r="A15" s="18" t="s">
        <v>13</v>
      </c>
      <c r="B15" s="10" t="s">
        <v>163</v>
      </c>
      <c r="C15" s="44">
        <v>36</v>
      </c>
      <c r="D15" s="47">
        <v>36</v>
      </c>
      <c r="E15" s="38">
        <v>36</v>
      </c>
      <c r="F15" s="10">
        <v>1013</v>
      </c>
      <c r="G15" s="45">
        <v>36</v>
      </c>
    </row>
    <row r="16" spans="1:7" s="11" customFormat="1">
      <c r="A16" s="18" t="s">
        <v>105</v>
      </c>
      <c r="B16" s="10" t="s">
        <v>162</v>
      </c>
      <c r="C16" s="44">
        <v>125</v>
      </c>
      <c r="D16" s="47">
        <v>125</v>
      </c>
      <c r="E16" s="38">
        <v>125</v>
      </c>
      <c r="F16" s="10">
        <v>1014</v>
      </c>
      <c r="G16" s="45">
        <v>125</v>
      </c>
    </row>
    <row r="17" spans="1:7" s="11" customFormat="1">
      <c r="A17" s="18" t="s">
        <v>112</v>
      </c>
      <c r="B17" s="10" t="s">
        <v>163</v>
      </c>
      <c r="C17" s="44">
        <v>124.5</v>
      </c>
      <c r="D17" s="47">
        <v>124.5</v>
      </c>
      <c r="E17" s="38">
        <v>124.5</v>
      </c>
      <c r="F17" s="10">
        <v>1021</v>
      </c>
      <c r="G17" s="45">
        <v>124.5</v>
      </c>
    </row>
    <row r="18" spans="1:7" s="11" customFormat="1">
      <c r="A18" s="18" t="s">
        <v>113</v>
      </c>
      <c r="B18" s="10" t="s">
        <v>163</v>
      </c>
      <c r="C18" s="44">
        <v>25</v>
      </c>
      <c r="D18" s="47">
        <v>25</v>
      </c>
      <c r="E18" s="38">
        <f>17+8</f>
        <v>25</v>
      </c>
      <c r="F18" s="10">
        <v>1022</v>
      </c>
      <c r="G18" s="45">
        <v>25</v>
      </c>
    </row>
    <row r="19" spans="1:7" s="11" customFormat="1">
      <c r="A19" s="18" t="s">
        <v>114</v>
      </c>
      <c r="B19" s="10" t="s">
        <v>163</v>
      </c>
      <c r="C19" s="44">
        <v>58</v>
      </c>
      <c r="D19" s="47">
        <v>58</v>
      </c>
      <c r="E19" s="38">
        <v>58</v>
      </c>
      <c r="F19" s="10">
        <v>1024</v>
      </c>
      <c r="G19" s="45">
        <v>58</v>
      </c>
    </row>
    <row r="20" spans="1:7" s="11" customFormat="1">
      <c r="A20" s="18" t="s">
        <v>14</v>
      </c>
      <c r="B20" s="10" t="s">
        <v>161</v>
      </c>
      <c r="C20" s="44">
        <v>92</v>
      </c>
      <c r="D20" s="47">
        <v>92</v>
      </c>
      <c r="E20" s="38">
        <v>92</v>
      </c>
      <c r="F20" s="10">
        <v>1026</v>
      </c>
      <c r="G20" s="45">
        <v>92</v>
      </c>
    </row>
    <row r="21" spans="1:7" s="11" customFormat="1">
      <c r="A21" s="18" t="s">
        <v>110</v>
      </c>
      <c r="B21" s="10" t="s">
        <v>162</v>
      </c>
      <c r="C21" s="44">
        <v>600</v>
      </c>
      <c r="D21" s="47">
        <v>600</v>
      </c>
      <c r="E21" s="38">
        <v>600</v>
      </c>
      <c r="F21" s="10">
        <v>1029</v>
      </c>
      <c r="G21" s="45">
        <v>600</v>
      </c>
    </row>
    <row r="22" spans="1:7" s="11" customFormat="1">
      <c r="A22" s="18" t="s">
        <v>67</v>
      </c>
      <c r="B22" s="10" t="s">
        <v>162</v>
      </c>
      <c r="C22" s="44">
        <v>760</v>
      </c>
      <c r="D22" s="47">
        <v>760</v>
      </c>
      <c r="E22" s="38">
        <v>760</v>
      </c>
      <c r="F22" s="10">
        <v>1033</v>
      </c>
      <c r="G22" s="45">
        <v>760</v>
      </c>
    </row>
    <row r="23" spans="1:7" s="11" customFormat="1">
      <c r="A23" s="18" t="s">
        <v>115</v>
      </c>
      <c r="B23" s="10" t="s">
        <v>163</v>
      </c>
      <c r="C23" s="44">
        <v>35</v>
      </c>
      <c r="D23" s="47">
        <v>35</v>
      </c>
      <c r="E23" s="38">
        <v>35</v>
      </c>
      <c r="F23" s="10">
        <v>1035</v>
      </c>
      <c r="G23" s="45">
        <v>35</v>
      </c>
    </row>
    <row r="24" spans="1:7" s="11" customFormat="1">
      <c r="A24" s="18" t="s">
        <v>15</v>
      </c>
      <c r="B24" s="10" t="s">
        <v>161</v>
      </c>
      <c r="C24" s="44">
        <v>356</v>
      </c>
      <c r="D24" s="47">
        <v>355.7552</v>
      </c>
      <c r="E24" s="38">
        <v>356</v>
      </c>
      <c r="F24" s="10">
        <v>1036</v>
      </c>
      <c r="G24" s="45">
        <v>355.7552</v>
      </c>
    </row>
    <row r="25" spans="1:7" s="11" customFormat="1">
      <c r="A25" s="18" t="s">
        <v>106</v>
      </c>
      <c r="B25" s="10" t="s">
        <v>162</v>
      </c>
      <c r="C25" s="44">
        <v>760</v>
      </c>
      <c r="D25" s="47">
        <v>760</v>
      </c>
      <c r="E25" s="38">
        <v>760</v>
      </c>
      <c r="F25" s="10">
        <v>1038</v>
      </c>
      <c r="G25" s="45">
        <v>760</v>
      </c>
    </row>
    <row r="26" spans="1:7" s="11" customFormat="1">
      <c r="A26" s="18" t="s">
        <v>16</v>
      </c>
      <c r="B26" s="10" t="s">
        <v>161</v>
      </c>
      <c r="C26" s="44">
        <v>67</v>
      </c>
      <c r="D26" s="47">
        <v>67</v>
      </c>
      <c r="E26" s="38">
        <v>67</v>
      </c>
      <c r="F26" s="10">
        <v>1039</v>
      </c>
      <c r="G26" s="45">
        <v>67</v>
      </c>
    </row>
    <row r="27" spans="1:7" s="11" customFormat="1">
      <c r="A27" s="18" t="s">
        <v>17</v>
      </c>
      <c r="B27" s="10" t="s">
        <v>161</v>
      </c>
      <c r="C27" s="44">
        <v>164</v>
      </c>
      <c r="D27" s="47">
        <v>164</v>
      </c>
      <c r="E27" s="38">
        <f>37.7+126.3</f>
        <v>164</v>
      </c>
      <c r="F27" s="10">
        <v>1043</v>
      </c>
      <c r="G27" s="45">
        <v>164</v>
      </c>
    </row>
    <row r="28" spans="1:7" s="11" customFormat="1">
      <c r="A28" s="18" t="s">
        <v>53</v>
      </c>
      <c r="B28" s="10" t="s">
        <v>161</v>
      </c>
      <c r="C28" s="44">
        <v>119</v>
      </c>
      <c r="D28" s="47">
        <v>119</v>
      </c>
      <c r="E28" s="38">
        <v>119</v>
      </c>
      <c r="F28" s="10">
        <v>1046</v>
      </c>
      <c r="G28" s="45">
        <v>119</v>
      </c>
    </row>
    <row r="29" spans="1:7" s="11" customFormat="1">
      <c r="A29" s="18" t="s">
        <v>116</v>
      </c>
      <c r="B29" s="10" t="s">
        <v>163</v>
      </c>
      <c r="C29" s="44">
        <v>120.5</v>
      </c>
      <c r="D29" s="47">
        <v>120.5</v>
      </c>
      <c r="E29" s="38">
        <v>120.5</v>
      </c>
      <c r="F29" s="10">
        <v>1047</v>
      </c>
      <c r="G29" s="45">
        <v>120.5</v>
      </c>
    </row>
    <row r="30" spans="1:7" s="11" customFormat="1">
      <c r="A30" s="18" t="s">
        <v>18</v>
      </c>
      <c r="B30" s="10" t="s">
        <v>161</v>
      </c>
      <c r="C30" s="44">
        <v>570</v>
      </c>
      <c r="D30" s="47">
        <v>570</v>
      </c>
      <c r="E30" s="38">
        <v>570</v>
      </c>
      <c r="F30" s="10">
        <v>1049</v>
      </c>
      <c r="G30" s="45">
        <v>570</v>
      </c>
    </row>
    <row r="31" spans="1:7" s="11" customFormat="1">
      <c r="A31" s="18" t="s">
        <v>18</v>
      </c>
      <c r="B31" s="10" t="s">
        <v>163</v>
      </c>
      <c r="C31" s="44">
        <v>25</v>
      </c>
      <c r="D31" s="47">
        <v>25</v>
      </c>
      <c r="E31" s="38">
        <v>25</v>
      </c>
      <c r="F31" s="10">
        <v>1049</v>
      </c>
      <c r="G31" s="45">
        <v>25</v>
      </c>
    </row>
    <row r="32" spans="1:7" s="11" customFormat="1">
      <c r="A32" s="18" t="s">
        <v>117</v>
      </c>
      <c r="B32" s="10" t="s">
        <v>163</v>
      </c>
      <c r="C32" s="44">
        <v>58</v>
      </c>
      <c r="D32" s="47">
        <v>58</v>
      </c>
      <c r="E32" s="38">
        <v>58</v>
      </c>
      <c r="F32" s="10">
        <v>1051</v>
      </c>
      <c r="G32" s="45">
        <v>58</v>
      </c>
    </row>
    <row r="33" spans="1:7" s="11" customFormat="1">
      <c r="A33" s="18" t="s">
        <v>118</v>
      </c>
      <c r="B33" s="10" t="s">
        <v>163</v>
      </c>
      <c r="C33" s="44">
        <v>105</v>
      </c>
      <c r="D33" s="47">
        <v>105</v>
      </c>
      <c r="E33" s="38">
        <v>105</v>
      </c>
      <c r="F33" s="10">
        <v>1054</v>
      </c>
      <c r="G33" s="45">
        <v>105</v>
      </c>
    </row>
    <row r="34" spans="1:7" s="11" customFormat="1">
      <c r="A34" s="18" t="s">
        <v>19</v>
      </c>
      <c r="B34" s="10" t="s">
        <v>161</v>
      </c>
      <c r="C34" s="44">
        <v>570</v>
      </c>
      <c r="D34" s="47">
        <v>570</v>
      </c>
      <c r="E34" s="38">
        <v>570</v>
      </c>
      <c r="F34" s="10">
        <v>1057</v>
      </c>
      <c r="G34" s="45">
        <v>570</v>
      </c>
    </row>
    <row r="35" spans="1:7" s="11" customFormat="1">
      <c r="A35" s="18" t="s">
        <v>19</v>
      </c>
      <c r="B35" s="10" t="s">
        <v>163</v>
      </c>
      <c r="C35" s="44">
        <v>39</v>
      </c>
      <c r="D35" s="47">
        <v>39</v>
      </c>
      <c r="E35" s="38">
        <v>39</v>
      </c>
      <c r="F35" s="10">
        <v>1057</v>
      </c>
      <c r="G35" s="45">
        <v>39</v>
      </c>
    </row>
    <row r="36" spans="1:7" s="11" customFormat="1">
      <c r="A36" s="18" t="s">
        <v>54</v>
      </c>
      <c r="B36" s="10" t="s">
        <v>161</v>
      </c>
      <c r="C36" s="44">
        <v>235</v>
      </c>
      <c r="D36" s="47">
        <v>235</v>
      </c>
      <c r="E36" s="38">
        <v>235</v>
      </c>
      <c r="F36" s="10">
        <v>1058</v>
      </c>
      <c r="G36" s="45">
        <v>235</v>
      </c>
    </row>
    <row r="37" spans="1:7" s="11" customFormat="1">
      <c r="A37" s="18" t="s">
        <v>119</v>
      </c>
      <c r="B37" s="10" t="s">
        <v>163</v>
      </c>
      <c r="C37" s="44">
        <v>106</v>
      </c>
      <c r="D37" s="47">
        <v>106</v>
      </c>
      <c r="E37" s="38">
        <v>106</v>
      </c>
      <c r="F37" s="10">
        <v>1060</v>
      </c>
      <c r="G37" s="45">
        <v>106</v>
      </c>
    </row>
    <row r="38" spans="1:7" s="11" customFormat="1">
      <c r="A38" s="18" t="s">
        <v>20</v>
      </c>
      <c r="B38" s="10" t="s">
        <v>161</v>
      </c>
      <c r="C38" s="44">
        <v>570</v>
      </c>
      <c r="D38" s="47">
        <v>570</v>
      </c>
      <c r="E38" s="38">
        <v>570</v>
      </c>
      <c r="F38" s="10">
        <v>1062</v>
      </c>
      <c r="G38" s="45">
        <v>570</v>
      </c>
    </row>
    <row r="39" spans="1:7" s="11" customFormat="1">
      <c r="A39" s="18" t="s">
        <v>120</v>
      </c>
      <c r="B39" s="10" t="s">
        <v>163</v>
      </c>
      <c r="C39" s="44">
        <v>43</v>
      </c>
      <c r="D39" s="47">
        <v>43</v>
      </c>
      <c r="E39" s="38">
        <v>43</v>
      </c>
      <c r="F39" s="10">
        <v>1064</v>
      </c>
      <c r="G39" s="45">
        <v>43</v>
      </c>
    </row>
    <row r="40" spans="1:7" s="11" customFormat="1">
      <c r="A40" s="18" t="s">
        <v>121</v>
      </c>
      <c r="B40" s="10" t="s">
        <v>163</v>
      </c>
      <c r="C40" s="44">
        <v>64</v>
      </c>
      <c r="D40" s="47">
        <v>64</v>
      </c>
      <c r="E40" s="38">
        <v>64</v>
      </c>
      <c r="F40" s="10">
        <v>1065</v>
      </c>
      <c r="G40" s="45">
        <v>64</v>
      </c>
    </row>
    <row r="41" spans="1:7" s="11" customFormat="1">
      <c r="A41" s="18" t="s">
        <v>21</v>
      </c>
      <c r="B41" s="10" t="s">
        <v>161</v>
      </c>
      <c r="C41" s="44">
        <v>503</v>
      </c>
      <c r="D41" s="47">
        <v>503</v>
      </c>
      <c r="E41" s="38">
        <v>503</v>
      </c>
      <c r="F41" s="10">
        <v>1075</v>
      </c>
      <c r="G41" s="45">
        <v>503</v>
      </c>
    </row>
    <row r="42" spans="1:7" s="11" customFormat="1">
      <c r="A42" s="18" t="s">
        <v>22</v>
      </c>
      <c r="B42" s="10" t="s">
        <v>161</v>
      </c>
      <c r="C42" s="44">
        <v>238</v>
      </c>
      <c r="D42" s="47">
        <v>238</v>
      </c>
      <c r="E42" s="38">
        <v>238</v>
      </c>
      <c r="F42" s="10">
        <v>1077</v>
      </c>
      <c r="G42" s="45">
        <v>238</v>
      </c>
    </row>
    <row r="43" spans="1:7" s="11" customFormat="1">
      <c r="A43" s="18" t="s">
        <v>68</v>
      </c>
      <c r="B43" s="10" t="s">
        <v>162</v>
      </c>
      <c r="C43" s="44">
        <v>475</v>
      </c>
      <c r="D43" s="47">
        <v>475</v>
      </c>
      <c r="E43" s="38">
        <v>475</v>
      </c>
      <c r="F43" s="10">
        <v>1078</v>
      </c>
      <c r="G43" s="45">
        <v>475</v>
      </c>
    </row>
    <row r="44" spans="1:7" s="11" customFormat="1">
      <c r="A44" s="18" t="s">
        <v>23</v>
      </c>
      <c r="B44" s="10" t="s">
        <v>161</v>
      </c>
      <c r="C44" s="44">
        <v>570</v>
      </c>
      <c r="D44" s="47">
        <v>570</v>
      </c>
      <c r="E44" s="38">
        <v>570</v>
      </c>
      <c r="F44" s="10">
        <v>1081</v>
      </c>
      <c r="G44" s="45">
        <v>570</v>
      </c>
    </row>
    <row r="45" spans="1:7" s="11" customFormat="1">
      <c r="A45" s="18" t="s">
        <v>111</v>
      </c>
      <c r="B45" s="10" t="s">
        <v>162</v>
      </c>
      <c r="C45" s="44">
        <v>475</v>
      </c>
      <c r="D45" s="47">
        <v>475</v>
      </c>
      <c r="E45" s="38">
        <v>475</v>
      </c>
      <c r="F45" s="10">
        <v>1082</v>
      </c>
      <c r="G45" s="45">
        <v>475</v>
      </c>
    </row>
    <row r="46" spans="1:7" s="11" customFormat="1">
      <c r="A46" s="18" t="s">
        <v>107</v>
      </c>
      <c r="B46" s="10" t="s">
        <v>162</v>
      </c>
      <c r="C46" s="44">
        <v>760</v>
      </c>
      <c r="D46" s="47">
        <v>760</v>
      </c>
      <c r="E46" s="38">
        <v>760</v>
      </c>
      <c r="F46" s="10">
        <v>1086</v>
      </c>
      <c r="G46" s="45">
        <v>760</v>
      </c>
    </row>
    <row r="47" spans="1:7" s="11" customFormat="1">
      <c r="A47" s="18" t="s">
        <v>122</v>
      </c>
      <c r="B47" s="10" t="s">
        <v>163</v>
      </c>
      <c r="C47" s="44">
        <v>42.5</v>
      </c>
      <c r="D47" s="47">
        <v>0</v>
      </c>
      <c r="E47" s="38">
        <v>0</v>
      </c>
      <c r="F47" s="10">
        <v>1094</v>
      </c>
      <c r="G47" s="45">
        <v>0</v>
      </c>
    </row>
    <row r="48" spans="1:7" s="11" customFormat="1">
      <c r="A48" s="18" t="s">
        <v>24</v>
      </c>
      <c r="B48" s="10" t="s">
        <v>161</v>
      </c>
      <c r="C48" s="44">
        <v>71</v>
      </c>
      <c r="D48" s="47">
        <v>71</v>
      </c>
      <c r="E48" s="38">
        <v>71</v>
      </c>
      <c r="F48" s="10">
        <v>1101</v>
      </c>
      <c r="G48" s="45">
        <v>71</v>
      </c>
    </row>
    <row r="49" spans="1:7" s="11" customFormat="1">
      <c r="A49" s="18" t="s">
        <v>158</v>
      </c>
      <c r="B49" s="10" t="s">
        <v>164</v>
      </c>
      <c r="C49" s="44">
        <v>176.7</v>
      </c>
      <c r="D49" s="47">
        <v>176.7</v>
      </c>
      <c r="E49" s="38">
        <v>176.7</v>
      </c>
      <c r="F49" s="10">
        <v>1505</v>
      </c>
      <c r="G49" s="45">
        <v>176.7</v>
      </c>
    </row>
    <row r="50" spans="1:7" s="11" customFormat="1">
      <c r="A50" s="18" t="s">
        <v>25</v>
      </c>
      <c r="B50" s="10" t="s">
        <v>161</v>
      </c>
      <c r="C50" s="44">
        <v>143</v>
      </c>
      <c r="D50" s="47">
        <v>143</v>
      </c>
      <c r="E50" s="38">
        <v>143</v>
      </c>
      <c r="F50" s="10">
        <v>2001</v>
      </c>
      <c r="G50" s="45">
        <v>143</v>
      </c>
    </row>
    <row r="51" spans="1:7" s="11" customFormat="1">
      <c r="A51" s="18" t="s">
        <v>69</v>
      </c>
      <c r="B51" s="10" t="s">
        <v>162</v>
      </c>
      <c r="C51" s="44">
        <v>188</v>
      </c>
      <c r="D51" s="47">
        <v>188</v>
      </c>
      <c r="E51" s="38">
        <v>188</v>
      </c>
      <c r="F51" s="10">
        <v>2003</v>
      </c>
      <c r="G51" s="45">
        <v>188</v>
      </c>
    </row>
    <row r="52" spans="1:7" s="11" customFormat="1">
      <c r="A52" s="18" t="s">
        <v>26</v>
      </c>
      <c r="B52" s="10" t="s">
        <v>161</v>
      </c>
      <c r="C52" s="44">
        <v>380</v>
      </c>
      <c r="D52" s="47">
        <v>380</v>
      </c>
      <c r="E52" s="38">
        <v>380</v>
      </c>
      <c r="F52" s="10">
        <v>2004</v>
      </c>
      <c r="G52" s="45">
        <v>380</v>
      </c>
    </row>
    <row r="53" spans="1:7" s="11" customFormat="1">
      <c r="A53" s="18" t="s">
        <v>27</v>
      </c>
      <c r="B53" s="10" t="s">
        <v>161</v>
      </c>
      <c r="C53" s="44">
        <v>570</v>
      </c>
      <c r="D53" s="47">
        <v>570</v>
      </c>
      <c r="E53" s="38">
        <v>570</v>
      </c>
      <c r="F53" s="10">
        <v>2006</v>
      </c>
      <c r="G53" s="45">
        <v>570</v>
      </c>
    </row>
    <row r="54" spans="1:7" s="11" customFormat="1">
      <c r="A54" s="18" t="s">
        <v>108</v>
      </c>
      <c r="B54" s="10" t="s">
        <v>162</v>
      </c>
      <c r="C54" s="44">
        <v>279</v>
      </c>
      <c r="D54" s="47">
        <v>279</v>
      </c>
      <c r="E54" s="38">
        <v>279</v>
      </c>
      <c r="F54" s="10">
        <v>2008</v>
      </c>
      <c r="G54" s="45">
        <v>279</v>
      </c>
    </row>
    <row r="55" spans="1:7" s="11" customFormat="1">
      <c r="A55" s="18" t="s">
        <v>28</v>
      </c>
      <c r="B55" s="10" t="s">
        <v>161</v>
      </c>
      <c r="C55" s="44">
        <v>333</v>
      </c>
      <c r="D55" s="47">
        <v>333</v>
      </c>
      <c r="E55" s="38">
        <v>333</v>
      </c>
      <c r="F55" s="10">
        <v>2014</v>
      </c>
      <c r="G55" s="45">
        <v>333</v>
      </c>
    </row>
    <row r="56" spans="1:7" s="11" customFormat="1">
      <c r="A56" s="18" t="s">
        <v>70</v>
      </c>
      <c r="B56" s="10" t="s">
        <v>162</v>
      </c>
      <c r="C56" s="44">
        <v>760</v>
      </c>
      <c r="D56" s="47">
        <v>0</v>
      </c>
      <c r="E56" s="38">
        <v>0</v>
      </c>
      <c r="F56" s="10">
        <v>2015</v>
      </c>
      <c r="G56" s="45">
        <v>0</v>
      </c>
    </row>
    <row r="57" spans="1:7" s="11" customFormat="1">
      <c r="A57" s="18" t="s">
        <v>123</v>
      </c>
      <c r="B57" s="10" t="s">
        <v>163</v>
      </c>
      <c r="C57" s="44">
        <v>35</v>
      </c>
      <c r="D57" s="47">
        <v>35</v>
      </c>
      <c r="E57" s="38">
        <v>35</v>
      </c>
      <c r="F57" s="10">
        <v>2017</v>
      </c>
      <c r="G57" s="45">
        <v>35</v>
      </c>
    </row>
    <row r="58" spans="1:7" s="11" customFormat="1">
      <c r="A58" s="18" t="s">
        <v>71</v>
      </c>
      <c r="B58" s="10" t="s">
        <v>162</v>
      </c>
      <c r="C58" s="44">
        <v>255</v>
      </c>
      <c r="D58" s="47">
        <v>255</v>
      </c>
      <c r="E58" s="38">
        <v>255</v>
      </c>
      <c r="F58" s="10">
        <v>2019</v>
      </c>
      <c r="G58" s="45">
        <v>255</v>
      </c>
    </row>
    <row r="59" spans="1:7" s="11" customFormat="1">
      <c r="A59" s="18" t="s">
        <v>71</v>
      </c>
      <c r="B59" s="10" t="s">
        <v>163</v>
      </c>
      <c r="C59" s="44">
        <v>40.5</v>
      </c>
      <c r="D59" s="47">
        <v>40.5</v>
      </c>
      <c r="E59" s="38">
        <v>40.5</v>
      </c>
      <c r="F59" s="10">
        <v>2019</v>
      </c>
      <c r="G59" s="45">
        <v>40.5</v>
      </c>
    </row>
    <row r="60" spans="1:7" s="11" customFormat="1">
      <c r="A60" s="18" t="s">
        <v>72</v>
      </c>
      <c r="B60" s="10" t="s">
        <v>162</v>
      </c>
      <c r="C60" s="44">
        <v>491</v>
      </c>
      <c r="D60" s="47">
        <v>464.46899999999999</v>
      </c>
      <c r="E60" s="38">
        <f>110.9+360.1</f>
        <v>471</v>
      </c>
      <c r="F60" s="10">
        <v>2020</v>
      </c>
      <c r="G60" s="45">
        <v>464.46899999999999</v>
      </c>
    </row>
    <row r="61" spans="1:7" s="11" customFormat="1">
      <c r="A61" s="18" t="s">
        <v>73</v>
      </c>
      <c r="B61" s="10" t="s">
        <v>162</v>
      </c>
      <c r="C61" s="44">
        <v>760</v>
      </c>
      <c r="D61" s="47">
        <v>760</v>
      </c>
      <c r="E61" s="38">
        <v>760</v>
      </c>
      <c r="F61" s="10">
        <v>2023</v>
      </c>
      <c r="G61" s="45">
        <v>760</v>
      </c>
    </row>
    <row r="62" spans="1:7" s="11" customFormat="1">
      <c r="A62" s="18" t="s">
        <v>73</v>
      </c>
      <c r="B62" s="10" t="s">
        <v>163</v>
      </c>
      <c r="C62" s="44">
        <v>32.5</v>
      </c>
      <c r="D62" s="47">
        <v>32.5</v>
      </c>
      <c r="E62" s="38">
        <v>32.5</v>
      </c>
      <c r="F62" s="10">
        <v>2023</v>
      </c>
      <c r="G62" s="45">
        <v>32.5</v>
      </c>
    </row>
    <row r="63" spans="1:7" s="11" customFormat="1">
      <c r="A63" s="18" t="s">
        <v>29</v>
      </c>
      <c r="B63" s="10" t="s">
        <v>161</v>
      </c>
      <c r="C63" s="44">
        <v>570</v>
      </c>
      <c r="D63" s="47">
        <v>570</v>
      </c>
      <c r="E63" s="38">
        <v>570</v>
      </c>
      <c r="F63" s="10">
        <v>2031</v>
      </c>
      <c r="G63" s="45">
        <v>570</v>
      </c>
    </row>
    <row r="64" spans="1:7" s="11" customFormat="1">
      <c r="A64" s="18" t="s">
        <v>74</v>
      </c>
      <c r="B64" s="10" t="s">
        <v>162</v>
      </c>
      <c r="C64" s="44">
        <v>735</v>
      </c>
      <c r="D64" s="47">
        <v>716.01599999999996</v>
      </c>
      <c r="E64" s="38">
        <v>735</v>
      </c>
      <c r="F64" s="10">
        <v>2033</v>
      </c>
      <c r="G64" s="45">
        <v>716.01599999999996</v>
      </c>
    </row>
    <row r="65" spans="1:7" s="11" customFormat="1">
      <c r="A65" s="18" t="s">
        <v>124</v>
      </c>
      <c r="B65" s="10" t="s">
        <v>163</v>
      </c>
      <c r="C65" s="44">
        <v>95.5</v>
      </c>
      <c r="D65" s="47">
        <v>95.5</v>
      </c>
      <c r="E65" s="38">
        <v>95.5</v>
      </c>
      <c r="F65" s="10">
        <v>2043</v>
      </c>
      <c r="G65" s="45">
        <v>95.5</v>
      </c>
    </row>
    <row r="66" spans="1:7" s="11" customFormat="1">
      <c r="A66" s="18" t="s">
        <v>75</v>
      </c>
      <c r="B66" s="10" t="s">
        <v>162</v>
      </c>
      <c r="C66" s="44">
        <v>760</v>
      </c>
      <c r="D66" s="47">
        <v>760</v>
      </c>
      <c r="E66" s="38">
        <v>760</v>
      </c>
      <c r="F66" s="10">
        <v>2047</v>
      </c>
      <c r="G66" s="45">
        <v>760</v>
      </c>
    </row>
    <row r="67" spans="1:7" s="11" customFormat="1">
      <c r="A67" s="18" t="s">
        <v>125</v>
      </c>
      <c r="B67" s="10" t="s">
        <v>163</v>
      </c>
      <c r="C67" s="44">
        <v>103</v>
      </c>
      <c r="D67" s="47">
        <v>103</v>
      </c>
      <c r="E67" s="38">
        <v>103</v>
      </c>
      <c r="F67" s="10">
        <v>2050</v>
      </c>
      <c r="G67" s="45">
        <v>103</v>
      </c>
    </row>
    <row r="68" spans="1:7" s="11" customFormat="1">
      <c r="A68" s="18" t="s">
        <v>76</v>
      </c>
      <c r="B68" s="10" t="s">
        <v>162</v>
      </c>
      <c r="C68" s="44">
        <v>359</v>
      </c>
      <c r="D68" s="47">
        <v>359</v>
      </c>
      <c r="E68" s="38">
        <v>359</v>
      </c>
      <c r="F68" s="10">
        <v>2054</v>
      </c>
      <c r="G68" s="45">
        <v>359</v>
      </c>
    </row>
    <row r="69" spans="1:7" s="11" customFormat="1">
      <c r="A69" s="18" t="s">
        <v>77</v>
      </c>
      <c r="B69" s="10" t="s">
        <v>162</v>
      </c>
      <c r="C69" s="44">
        <v>758</v>
      </c>
      <c r="D69" s="47">
        <v>758</v>
      </c>
      <c r="E69" s="38">
        <f>435.5+322.5</f>
        <v>758</v>
      </c>
      <c r="F69" s="10">
        <v>2055</v>
      </c>
      <c r="G69" s="45">
        <v>758</v>
      </c>
    </row>
    <row r="70" spans="1:7" s="11" customFormat="1">
      <c r="A70" s="18" t="s">
        <v>78</v>
      </c>
      <c r="B70" s="10" t="s">
        <v>162</v>
      </c>
      <c r="C70" s="44">
        <v>760</v>
      </c>
      <c r="D70" s="47">
        <v>760</v>
      </c>
      <c r="E70" s="38">
        <v>760</v>
      </c>
      <c r="F70" s="10">
        <v>2059</v>
      </c>
      <c r="G70" s="45">
        <v>760</v>
      </c>
    </row>
    <row r="71" spans="1:7" s="11" customFormat="1">
      <c r="A71" s="18" t="s">
        <v>126</v>
      </c>
      <c r="B71" s="10" t="s">
        <v>163</v>
      </c>
      <c r="C71" s="44">
        <v>63</v>
      </c>
      <c r="D71" s="47">
        <v>63</v>
      </c>
      <c r="E71" s="38">
        <v>63</v>
      </c>
      <c r="F71" s="10">
        <v>2063</v>
      </c>
      <c r="G71" s="45">
        <v>63</v>
      </c>
    </row>
    <row r="72" spans="1:7" s="11" customFormat="1">
      <c r="A72" s="18" t="s">
        <v>62</v>
      </c>
      <c r="B72" s="10" t="s">
        <v>161</v>
      </c>
      <c r="C72" s="44">
        <v>600</v>
      </c>
      <c r="D72" s="47">
        <v>600</v>
      </c>
      <c r="E72" s="38">
        <v>600</v>
      </c>
      <c r="F72" s="10">
        <v>2064</v>
      </c>
      <c r="G72" s="45">
        <v>600</v>
      </c>
    </row>
    <row r="73" spans="1:7" s="11" customFormat="1">
      <c r="A73" s="18" t="s">
        <v>79</v>
      </c>
      <c r="B73" s="10" t="s">
        <v>162</v>
      </c>
      <c r="C73" s="44">
        <v>457</v>
      </c>
      <c r="D73" s="47">
        <v>457</v>
      </c>
      <c r="E73" s="38">
        <v>457</v>
      </c>
      <c r="F73" s="10">
        <v>2065</v>
      </c>
      <c r="G73" s="45">
        <v>457</v>
      </c>
    </row>
    <row r="74" spans="1:7" s="11" customFormat="1">
      <c r="A74" s="18" t="s">
        <v>80</v>
      </c>
      <c r="B74" s="10" t="s">
        <v>162</v>
      </c>
      <c r="C74" s="44">
        <v>259</v>
      </c>
      <c r="D74" s="47">
        <v>259</v>
      </c>
      <c r="E74" s="38">
        <v>259</v>
      </c>
      <c r="F74" s="10">
        <v>2066</v>
      </c>
      <c r="G74" s="45">
        <v>259</v>
      </c>
    </row>
    <row r="75" spans="1:7" s="11" customFormat="1">
      <c r="A75" s="18" t="s">
        <v>127</v>
      </c>
      <c r="B75" s="10" t="s">
        <v>163</v>
      </c>
      <c r="C75" s="44">
        <v>55</v>
      </c>
      <c r="D75" s="47">
        <v>55</v>
      </c>
      <c r="E75" s="38">
        <v>55</v>
      </c>
      <c r="F75" s="10">
        <v>2067</v>
      </c>
      <c r="G75" s="45">
        <v>55</v>
      </c>
    </row>
    <row r="76" spans="1:7" s="11" customFormat="1">
      <c r="A76" s="18" t="s">
        <v>55</v>
      </c>
      <c r="B76" s="10" t="s">
        <v>161</v>
      </c>
      <c r="C76" s="44">
        <v>276</v>
      </c>
      <c r="D76" s="47">
        <v>276</v>
      </c>
      <c r="E76" s="38">
        <v>276</v>
      </c>
      <c r="F76" s="10">
        <v>2071</v>
      </c>
      <c r="G76" s="45">
        <v>276</v>
      </c>
    </row>
    <row r="77" spans="1:7" s="11" customFormat="1">
      <c r="A77" s="18" t="s">
        <v>81</v>
      </c>
      <c r="B77" s="10" t="s">
        <v>162</v>
      </c>
      <c r="C77" s="44">
        <v>86</v>
      </c>
      <c r="D77" s="47">
        <v>86</v>
      </c>
      <c r="E77" s="38">
        <v>86</v>
      </c>
      <c r="F77" s="10">
        <v>2078</v>
      </c>
      <c r="G77" s="45">
        <v>86</v>
      </c>
    </row>
    <row r="78" spans="1:7" s="11" customFormat="1">
      <c r="A78" s="18" t="s">
        <v>128</v>
      </c>
      <c r="B78" s="10" t="s">
        <v>163</v>
      </c>
      <c r="C78" s="44">
        <v>42</v>
      </c>
      <c r="D78" s="47">
        <v>32</v>
      </c>
      <c r="E78" s="38">
        <v>32</v>
      </c>
      <c r="F78" s="10">
        <v>2082</v>
      </c>
      <c r="G78" s="45">
        <v>32</v>
      </c>
    </row>
    <row r="79" spans="1:7" s="11" customFormat="1">
      <c r="A79" s="18" t="s">
        <v>129</v>
      </c>
      <c r="B79" s="10" t="s">
        <v>163</v>
      </c>
      <c r="C79" s="44">
        <v>58</v>
      </c>
      <c r="D79" s="47">
        <v>58</v>
      </c>
      <c r="E79" s="38">
        <v>58</v>
      </c>
      <c r="F79" s="10">
        <v>2083</v>
      </c>
      <c r="G79" s="45">
        <v>58</v>
      </c>
    </row>
    <row r="80" spans="1:7" s="11" customFormat="1">
      <c r="A80" s="18" t="s">
        <v>82</v>
      </c>
      <c r="B80" s="10" t="s">
        <v>162</v>
      </c>
      <c r="C80" s="44">
        <v>305</v>
      </c>
      <c r="D80" s="47">
        <v>305</v>
      </c>
      <c r="E80" s="38">
        <v>305</v>
      </c>
      <c r="F80" s="10">
        <v>2085</v>
      </c>
      <c r="G80" s="45">
        <v>305</v>
      </c>
    </row>
    <row r="81" spans="1:7" s="11" customFormat="1">
      <c r="A81" s="18" t="s">
        <v>83</v>
      </c>
      <c r="B81" s="10" t="s">
        <v>162</v>
      </c>
      <c r="C81" s="44">
        <v>285</v>
      </c>
      <c r="D81" s="47">
        <v>285</v>
      </c>
      <c r="E81" s="38">
        <v>285</v>
      </c>
      <c r="F81" s="10">
        <v>2087</v>
      </c>
      <c r="G81" s="45">
        <v>285</v>
      </c>
    </row>
    <row r="82" spans="1:7" s="12" customFormat="1">
      <c r="A82" s="18" t="s">
        <v>84</v>
      </c>
      <c r="B82" s="10" t="s">
        <v>162</v>
      </c>
      <c r="C82" s="48">
        <v>190</v>
      </c>
      <c r="D82" s="47">
        <v>190</v>
      </c>
      <c r="E82" s="38">
        <v>190</v>
      </c>
      <c r="F82" s="10">
        <v>2089</v>
      </c>
      <c r="G82" s="45">
        <v>190</v>
      </c>
    </row>
    <row r="83" spans="1:7" s="11" customFormat="1">
      <c r="A83" s="18" t="s">
        <v>85</v>
      </c>
      <c r="B83" s="10" t="s">
        <v>162</v>
      </c>
      <c r="C83" s="44">
        <v>507</v>
      </c>
      <c r="D83" s="47">
        <v>359.82400000000001</v>
      </c>
      <c r="E83" s="38">
        <v>359.8</v>
      </c>
      <c r="F83" s="10">
        <v>2090</v>
      </c>
      <c r="G83" s="45">
        <v>359.82400000000001</v>
      </c>
    </row>
    <row r="84" spans="1:7" s="11" customFormat="1">
      <c r="A84" s="18" t="s">
        <v>86</v>
      </c>
      <c r="B84" s="10" t="s">
        <v>162</v>
      </c>
      <c r="C84" s="44">
        <v>760</v>
      </c>
      <c r="D84" s="47">
        <v>760</v>
      </c>
      <c r="E84" s="38">
        <v>760</v>
      </c>
      <c r="F84" s="10">
        <v>2091</v>
      </c>
      <c r="G84" s="45">
        <v>760</v>
      </c>
    </row>
    <row r="85" spans="1:7" s="11" customFormat="1">
      <c r="A85" s="18" t="s">
        <v>30</v>
      </c>
      <c r="B85" s="10" t="s">
        <v>161</v>
      </c>
      <c r="C85" s="44">
        <v>238</v>
      </c>
      <c r="D85" s="47">
        <v>238</v>
      </c>
      <c r="E85" s="38">
        <v>238</v>
      </c>
      <c r="F85" s="10">
        <v>2092</v>
      </c>
      <c r="G85" s="45">
        <v>238</v>
      </c>
    </row>
    <row r="86" spans="1:7" s="11" customFormat="1">
      <c r="A86" s="18" t="s">
        <v>31</v>
      </c>
      <c r="B86" s="10" t="s">
        <v>161</v>
      </c>
      <c r="C86" s="44">
        <v>285</v>
      </c>
      <c r="D86" s="47">
        <v>285</v>
      </c>
      <c r="E86" s="38">
        <v>285</v>
      </c>
      <c r="F86" s="10">
        <v>2094</v>
      </c>
      <c r="G86" s="45">
        <v>285</v>
      </c>
    </row>
    <row r="87" spans="1:7" s="11" customFormat="1">
      <c r="A87" s="18" t="s">
        <v>63</v>
      </c>
      <c r="B87" s="10" t="s">
        <v>161</v>
      </c>
      <c r="C87" s="44">
        <v>48</v>
      </c>
      <c r="D87" s="47">
        <v>48</v>
      </c>
      <c r="E87" s="38">
        <v>48</v>
      </c>
      <c r="F87" s="10">
        <v>2095</v>
      </c>
      <c r="G87" s="45">
        <v>48</v>
      </c>
    </row>
    <row r="88" spans="1:7" s="11" customFormat="1">
      <c r="A88" s="18" t="s">
        <v>32</v>
      </c>
      <c r="B88" s="10" t="s">
        <v>161</v>
      </c>
      <c r="C88" s="44">
        <v>285</v>
      </c>
      <c r="D88" s="47">
        <v>285</v>
      </c>
      <c r="E88" s="38">
        <v>285</v>
      </c>
      <c r="F88" s="10">
        <v>2099</v>
      </c>
      <c r="G88" s="45">
        <v>285</v>
      </c>
    </row>
    <row r="89" spans="1:7" s="11" customFormat="1">
      <c r="A89" s="18" t="s">
        <v>33</v>
      </c>
      <c r="B89" s="10" t="s">
        <v>161</v>
      </c>
      <c r="C89" s="44">
        <v>285</v>
      </c>
      <c r="D89" s="47">
        <v>285</v>
      </c>
      <c r="E89" s="38">
        <v>285</v>
      </c>
      <c r="F89" s="10">
        <v>2104</v>
      </c>
      <c r="G89" s="45">
        <v>285</v>
      </c>
    </row>
    <row r="90" spans="1:7" s="11" customFormat="1">
      <c r="A90" s="18" t="s">
        <v>130</v>
      </c>
      <c r="B90" s="10" t="s">
        <v>163</v>
      </c>
      <c r="C90" s="44">
        <v>35</v>
      </c>
      <c r="D90" s="47">
        <v>28.5</v>
      </c>
      <c r="E90" s="38">
        <v>28.5</v>
      </c>
      <c r="F90" s="10">
        <v>2108</v>
      </c>
      <c r="G90" s="45">
        <v>28.5</v>
      </c>
    </row>
    <row r="91" spans="1:7" s="11" customFormat="1">
      <c r="A91" s="18" t="s">
        <v>87</v>
      </c>
      <c r="B91" s="10" t="s">
        <v>162</v>
      </c>
      <c r="C91" s="44">
        <v>141</v>
      </c>
      <c r="D91" s="47">
        <v>141</v>
      </c>
      <c r="E91" s="38">
        <v>141</v>
      </c>
      <c r="F91" s="10">
        <v>2110</v>
      </c>
      <c r="G91" s="45">
        <v>141</v>
      </c>
    </row>
    <row r="92" spans="1:7" s="11" customFormat="1">
      <c r="A92" s="18" t="s">
        <v>159</v>
      </c>
      <c r="B92" s="10" t="s">
        <v>164</v>
      </c>
      <c r="C92" s="44">
        <v>199.8</v>
      </c>
      <c r="D92" s="47">
        <v>199.8</v>
      </c>
      <c r="E92" s="38">
        <v>199.8</v>
      </c>
      <c r="F92" s="10">
        <v>2502</v>
      </c>
      <c r="G92" s="45">
        <v>199.8</v>
      </c>
    </row>
    <row r="93" spans="1:7" s="11" customFormat="1">
      <c r="A93" s="18" t="s">
        <v>131</v>
      </c>
      <c r="B93" s="10" t="s">
        <v>163</v>
      </c>
      <c r="C93" s="44">
        <v>148</v>
      </c>
      <c r="D93" s="47">
        <v>148</v>
      </c>
      <c r="E93" s="38">
        <v>148</v>
      </c>
      <c r="F93" s="10">
        <v>3002</v>
      </c>
      <c r="G93" s="45">
        <v>148</v>
      </c>
    </row>
    <row r="94" spans="1:7" s="12" customFormat="1">
      <c r="A94" s="18" t="s">
        <v>88</v>
      </c>
      <c r="B94" s="10" t="s">
        <v>162</v>
      </c>
      <c r="C94" s="44">
        <v>305</v>
      </c>
      <c r="D94" s="47">
        <v>305</v>
      </c>
      <c r="E94" s="38">
        <v>305</v>
      </c>
      <c r="F94" s="10">
        <v>3007</v>
      </c>
      <c r="G94" s="45">
        <v>305</v>
      </c>
    </row>
    <row r="95" spans="1:7" s="11" customFormat="1">
      <c r="A95" s="18" t="s">
        <v>34</v>
      </c>
      <c r="B95" s="10" t="s">
        <v>161</v>
      </c>
      <c r="C95" s="44">
        <v>570</v>
      </c>
      <c r="D95" s="47">
        <v>570</v>
      </c>
      <c r="E95" s="38">
        <v>570</v>
      </c>
      <c r="F95" s="10">
        <v>3015</v>
      </c>
      <c r="G95" s="45">
        <v>570</v>
      </c>
    </row>
    <row r="96" spans="1:7" s="11" customFormat="1">
      <c r="A96" s="18" t="s">
        <v>35</v>
      </c>
      <c r="B96" s="10" t="s">
        <v>161</v>
      </c>
      <c r="C96" s="44">
        <v>504</v>
      </c>
      <c r="D96" s="47">
        <v>504</v>
      </c>
      <c r="E96" s="38">
        <f>201.6+302.4</f>
        <v>504</v>
      </c>
      <c r="F96" s="10">
        <v>3016</v>
      </c>
      <c r="G96" s="45">
        <v>504</v>
      </c>
    </row>
    <row r="97" spans="1:7" s="11" customFormat="1">
      <c r="A97" s="18" t="s">
        <v>35</v>
      </c>
      <c r="B97" s="10" t="s">
        <v>163</v>
      </c>
      <c r="C97" s="44">
        <v>150</v>
      </c>
      <c r="D97" s="47">
        <v>150</v>
      </c>
      <c r="E97" s="38">
        <v>150</v>
      </c>
      <c r="F97" s="10">
        <v>3016</v>
      </c>
      <c r="G97" s="45">
        <v>150</v>
      </c>
    </row>
    <row r="98" spans="1:7" s="11" customFormat="1">
      <c r="A98" s="18" t="s">
        <v>89</v>
      </c>
      <c r="B98" s="10" t="s">
        <v>162</v>
      </c>
      <c r="C98" s="44">
        <v>67</v>
      </c>
      <c r="D98" s="47">
        <v>67</v>
      </c>
      <c r="E98" s="38">
        <v>67</v>
      </c>
      <c r="F98" s="10">
        <v>3018</v>
      </c>
      <c r="G98" s="45">
        <v>67</v>
      </c>
    </row>
    <row r="99" spans="1:7" s="11" customFormat="1">
      <c r="A99" s="18" t="s">
        <v>36</v>
      </c>
      <c r="B99" s="10" t="s">
        <v>161</v>
      </c>
      <c r="C99" s="44">
        <v>333</v>
      </c>
      <c r="D99" s="47">
        <v>307.38</v>
      </c>
      <c r="E99" s="38">
        <v>307.39999999999998</v>
      </c>
      <c r="F99" s="10">
        <v>3020</v>
      </c>
      <c r="G99" s="45">
        <v>307.38</v>
      </c>
    </row>
    <row r="100" spans="1:7" s="11" customFormat="1">
      <c r="A100" s="18" t="s">
        <v>37</v>
      </c>
      <c r="B100" s="10" t="s">
        <v>161</v>
      </c>
      <c r="C100" s="44">
        <v>494</v>
      </c>
      <c r="D100" s="47">
        <v>494</v>
      </c>
      <c r="E100" s="38">
        <v>494</v>
      </c>
      <c r="F100" s="10">
        <v>3022</v>
      </c>
      <c r="G100" s="45">
        <v>494</v>
      </c>
    </row>
    <row r="101" spans="1:7" s="11" customFormat="1">
      <c r="A101" s="18" t="s">
        <v>38</v>
      </c>
      <c r="B101" s="10" t="s">
        <v>161</v>
      </c>
      <c r="C101" s="44">
        <v>280</v>
      </c>
      <c r="D101" s="47">
        <v>280</v>
      </c>
      <c r="E101" s="38">
        <v>280</v>
      </c>
      <c r="F101" s="10">
        <v>3027</v>
      </c>
      <c r="G101" s="45">
        <v>280</v>
      </c>
    </row>
    <row r="102" spans="1:7" s="11" customFormat="1">
      <c r="A102" s="18" t="s">
        <v>39</v>
      </c>
      <c r="B102" s="10" t="s">
        <v>161</v>
      </c>
      <c r="C102" s="44">
        <v>261</v>
      </c>
      <c r="D102" s="47">
        <v>261</v>
      </c>
      <c r="E102" s="38">
        <v>261</v>
      </c>
      <c r="F102" s="10">
        <v>3030</v>
      </c>
      <c r="G102" s="45">
        <v>261</v>
      </c>
    </row>
    <row r="103" spans="1:7" s="11" customFormat="1">
      <c r="A103" s="18" t="s">
        <v>90</v>
      </c>
      <c r="B103" s="10" t="s">
        <v>162</v>
      </c>
      <c r="C103" s="44">
        <v>225</v>
      </c>
      <c r="D103" s="47">
        <v>225</v>
      </c>
      <c r="E103" s="38">
        <v>225</v>
      </c>
      <c r="F103" s="10">
        <v>3031</v>
      </c>
      <c r="G103" s="45">
        <v>225</v>
      </c>
    </row>
    <row r="104" spans="1:7" s="11" customFormat="1">
      <c r="A104" s="18" t="s">
        <v>132</v>
      </c>
      <c r="B104" s="10" t="s">
        <v>163</v>
      </c>
      <c r="C104" s="44">
        <v>25</v>
      </c>
      <c r="D104" s="47">
        <v>25</v>
      </c>
      <c r="E104" s="38">
        <v>25</v>
      </c>
      <c r="F104" s="10">
        <v>3035</v>
      </c>
      <c r="G104" s="45">
        <v>25</v>
      </c>
    </row>
    <row r="105" spans="1:7" s="11" customFormat="1">
      <c r="A105" s="18" t="s">
        <v>91</v>
      </c>
      <c r="B105" s="10" t="s">
        <v>162</v>
      </c>
      <c r="C105" s="44">
        <v>95</v>
      </c>
      <c r="D105" s="47">
        <v>95</v>
      </c>
      <c r="E105" s="38">
        <v>95</v>
      </c>
      <c r="F105" s="10">
        <v>3040</v>
      </c>
      <c r="G105" s="45">
        <v>95</v>
      </c>
    </row>
    <row r="106" spans="1:7" s="11" customFormat="1">
      <c r="A106" s="18" t="s">
        <v>65</v>
      </c>
      <c r="B106" s="10" t="s">
        <v>162</v>
      </c>
      <c r="C106" s="44">
        <v>108</v>
      </c>
      <c r="D106" s="47">
        <v>108</v>
      </c>
      <c r="E106" s="38">
        <v>108</v>
      </c>
      <c r="F106" s="10">
        <v>3043</v>
      </c>
      <c r="G106" s="45">
        <v>108</v>
      </c>
    </row>
    <row r="107" spans="1:7" s="11" customFormat="1">
      <c r="A107" s="18" t="s">
        <v>92</v>
      </c>
      <c r="B107" s="10" t="s">
        <v>162</v>
      </c>
      <c r="C107" s="44">
        <v>371</v>
      </c>
      <c r="D107" s="47">
        <v>371</v>
      </c>
      <c r="E107" s="38">
        <v>371</v>
      </c>
      <c r="F107" s="10">
        <v>3052</v>
      </c>
      <c r="G107" s="45">
        <v>371</v>
      </c>
    </row>
    <row r="108" spans="1:7" s="11" customFormat="1">
      <c r="A108" s="18" t="s">
        <v>40</v>
      </c>
      <c r="B108" s="10" t="s">
        <v>161</v>
      </c>
      <c r="C108" s="44">
        <v>67</v>
      </c>
      <c r="D108" s="47">
        <v>67</v>
      </c>
      <c r="E108" s="38">
        <v>67</v>
      </c>
      <c r="F108" s="10">
        <v>3054</v>
      </c>
      <c r="G108" s="45">
        <v>67</v>
      </c>
    </row>
    <row r="109" spans="1:7" s="11" customFormat="1">
      <c r="A109" s="18" t="s">
        <v>41</v>
      </c>
      <c r="B109" s="10" t="s">
        <v>161</v>
      </c>
      <c r="C109" s="44">
        <v>214</v>
      </c>
      <c r="D109" s="47">
        <v>214</v>
      </c>
      <c r="E109" s="38">
        <v>214</v>
      </c>
      <c r="F109" s="10">
        <v>3056</v>
      </c>
      <c r="G109" s="45">
        <v>214</v>
      </c>
    </row>
    <row r="110" spans="1:7" s="11" customFormat="1">
      <c r="A110" s="18" t="s">
        <v>133</v>
      </c>
      <c r="B110" s="10" t="s">
        <v>163</v>
      </c>
      <c r="C110" s="44">
        <v>59</v>
      </c>
      <c r="D110" s="47">
        <v>59</v>
      </c>
      <c r="E110" s="38">
        <v>59</v>
      </c>
      <c r="F110" s="10">
        <v>3058</v>
      </c>
      <c r="G110" s="45">
        <v>59</v>
      </c>
    </row>
    <row r="111" spans="1:7" s="11" customFormat="1">
      <c r="A111" s="18" t="s">
        <v>56</v>
      </c>
      <c r="B111" s="10" t="s">
        <v>161</v>
      </c>
      <c r="C111" s="44">
        <v>238</v>
      </c>
      <c r="D111" s="47">
        <v>238</v>
      </c>
      <c r="E111" s="38">
        <v>238</v>
      </c>
      <c r="F111" s="10">
        <v>3059</v>
      </c>
      <c r="G111" s="45">
        <v>238</v>
      </c>
    </row>
    <row r="112" spans="1:7" s="11" customFormat="1">
      <c r="A112" s="18" t="s">
        <v>56</v>
      </c>
      <c r="B112" s="10" t="s">
        <v>163</v>
      </c>
      <c r="C112" s="44">
        <v>56.5</v>
      </c>
      <c r="D112" s="47">
        <v>56.5</v>
      </c>
      <c r="E112" s="38">
        <v>56.5</v>
      </c>
      <c r="F112" s="10">
        <v>3059</v>
      </c>
      <c r="G112" s="45">
        <v>56.5</v>
      </c>
    </row>
    <row r="113" spans="1:7" s="11" customFormat="1">
      <c r="A113" s="18" t="s">
        <v>134</v>
      </c>
      <c r="B113" s="10" t="s">
        <v>163</v>
      </c>
      <c r="C113" s="44">
        <v>51</v>
      </c>
      <c r="D113" s="47">
        <v>43</v>
      </c>
      <c r="E113" s="38">
        <v>43</v>
      </c>
      <c r="F113" s="10">
        <v>3061</v>
      </c>
      <c r="G113" s="45">
        <v>43</v>
      </c>
    </row>
    <row r="114" spans="1:7" s="11" customFormat="1">
      <c r="A114" s="18" t="s">
        <v>135</v>
      </c>
      <c r="B114" s="10" t="s">
        <v>163</v>
      </c>
      <c r="C114" s="44">
        <v>86</v>
      </c>
      <c r="D114" s="47">
        <v>86</v>
      </c>
      <c r="E114" s="38">
        <v>86</v>
      </c>
      <c r="F114" s="10">
        <v>3062</v>
      </c>
      <c r="G114" s="45">
        <v>86</v>
      </c>
    </row>
    <row r="115" spans="1:7" s="12" customFormat="1">
      <c r="A115" s="18" t="s">
        <v>136</v>
      </c>
      <c r="B115" s="10" t="s">
        <v>163</v>
      </c>
      <c r="C115" s="44">
        <v>30</v>
      </c>
      <c r="D115" s="47">
        <v>30</v>
      </c>
      <c r="E115" s="38">
        <v>30</v>
      </c>
      <c r="F115" s="10">
        <v>3064</v>
      </c>
      <c r="G115" s="45">
        <v>30</v>
      </c>
    </row>
    <row r="116" spans="1:7" s="11" customFormat="1">
      <c r="A116" s="18" t="s">
        <v>137</v>
      </c>
      <c r="B116" s="10" t="s">
        <v>163</v>
      </c>
      <c r="C116" s="44">
        <v>30</v>
      </c>
      <c r="D116" s="47">
        <v>30</v>
      </c>
      <c r="E116" s="38">
        <v>30</v>
      </c>
      <c r="F116" s="10">
        <v>3065</v>
      </c>
      <c r="G116" s="45">
        <v>30</v>
      </c>
    </row>
    <row r="117" spans="1:7" s="11" customFormat="1">
      <c r="A117" s="18" t="s">
        <v>138</v>
      </c>
      <c r="B117" s="10" t="s">
        <v>163</v>
      </c>
      <c r="C117" s="44">
        <v>132</v>
      </c>
      <c r="D117" s="47">
        <v>132</v>
      </c>
      <c r="E117" s="38">
        <v>132</v>
      </c>
      <c r="F117" s="10">
        <v>3076</v>
      </c>
      <c r="G117" s="45">
        <v>132</v>
      </c>
    </row>
    <row r="118" spans="1:7" s="11" customFormat="1">
      <c r="A118" s="18" t="s">
        <v>139</v>
      </c>
      <c r="B118" s="10" t="s">
        <v>163</v>
      </c>
      <c r="C118" s="44">
        <v>79</v>
      </c>
      <c r="D118" s="47">
        <v>79</v>
      </c>
      <c r="E118" s="38">
        <v>79</v>
      </c>
      <c r="F118" s="10">
        <v>3077</v>
      </c>
      <c r="G118" s="45">
        <v>79</v>
      </c>
    </row>
    <row r="119" spans="1:7" s="11" customFormat="1">
      <c r="A119" s="18" t="s">
        <v>57</v>
      </c>
      <c r="B119" s="10" t="s">
        <v>161</v>
      </c>
      <c r="C119" s="44">
        <v>129</v>
      </c>
      <c r="D119" s="47">
        <v>129</v>
      </c>
      <c r="E119" s="38">
        <v>129</v>
      </c>
      <c r="F119" s="10">
        <v>3078</v>
      </c>
      <c r="G119" s="45">
        <v>129</v>
      </c>
    </row>
    <row r="120" spans="1:7" s="11" customFormat="1">
      <c r="A120" s="18" t="s">
        <v>57</v>
      </c>
      <c r="B120" s="10" t="s">
        <v>163</v>
      </c>
      <c r="C120" s="44">
        <v>25</v>
      </c>
      <c r="D120" s="47">
        <v>25</v>
      </c>
      <c r="E120" s="38">
        <v>25</v>
      </c>
      <c r="F120" s="10">
        <v>3078</v>
      </c>
      <c r="G120" s="45">
        <v>25</v>
      </c>
    </row>
    <row r="121" spans="1:7" s="11" customFormat="1">
      <c r="A121" s="18" t="s">
        <v>58</v>
      </c>
      <c r="B121" s="10" t="s">
        <v>161</v>
      </c>
      <c r="C121" s="44">
        <v>128</v>
      </c>
      <c r="D121" s="47">
        <v>95</v>
      </c>
      <c r="E121" s="38">
        <v>95</v>
      </c>
      <c r="F121" s="10">
        <v>4001</v>
      </c>
      <c r="G121" s="45">
        <v>95</v>
      </c>
    </row>
    <row r="122" spans="1:7" s="11" customFormat="1">
      <c r="A122" s="18" t="s">
        <v>140</v>
      </c>
      <c r="B122" s="10" t="s">
        <v>163</v>
      </c>
      <c r="C122" s="44">
        <v>76</v>
      </c>
      <c r="D122" s="47">
        <v>76</v>
      </c>
      <c r="E122" s="38">
        <v>76</v>
      </c>
      <c r="F122" s="10">
        <v>4004</v>
      </c>
      <c r="G122" s="45">
        <v>76</v>
      </c>
    </row>
    <row r="123" spans="1:7" s="11" customFormat="1">
      <c r="A123" s="18" t="s">
        <v>141</v>
      </c>
      <c r="B123" s="10" t="s">
        <v>163</v>
      </c>
      <c r="C123" s="44">
        <v>48</v>
      </c>
      <c r="D123" s="47">
        <v>48</v>
      </c>
      <c r="E123" s="38">
        <v>48</v>
      </c>
      <c r="F123" s="10">
        <v>4006</v>
      </c>
      <c r="G123" s="45">
        <v>48</v>
      </c>
    </row>
    <row r="124" spans="1:7" s="11" customFormat="1">
      <c r="A124" s="18" t="s">
        <v>93</v>
      </c>
      <c r="B124" s="10" t="s">
        <v>162</v>
      </c>
      <c r="C124" s="44">
        <v>760</v>
      </c>
      <c r="D124" s="47">
        <v>760</v>
      </c>
      <c r="E124" s="38">
        <v>760</v>
      </c>
      <c r="F124" s="10">
        <v>4008</v>
      </c>
      <c r="G124" s="45">
        <v>760</v>
      </c>
    </row>
    <row r="125" spans="1:7" s="11" customFormat="1">
      <c r="A125" s="18" t="s">
        <v>93</v>
      </c>
      <c r="B125" s="10" t="s">
        <v>163</v>
      </c>
      <c r="C125" s="44">
        <v>50</v>
      </c>
      <c r="D125" s="47">
        <v>50</v>
      </c>
      <c r="E125" s="38">
        <v>50</v>
      </c>
      <c r="F125" s="10">
        <v>4008</v>
      </c>
      <c r="G125" s="45">
        <v>50</v>
      </c>
    </row>
    <row r="126" spans="1:7" s="12" customFormat="1">
      <c r="A126" s="18" t="s">
        <v>94</v>
      </c>
      <c r="B126" s="10" t="s">
        <v>162</v>
      </c>
      <c r="C126" s="44">
        <v>127</v>
      </c>
      <c r="D126" s="47">
        <v>127</v>
      </c>
      <c r="E126" s="38">
        <v>127</v>
      </c>
      <c r="F126" s="10">
        <v>4009</v>
      </c>
      <c r="G126" s="45">
        <v>127</v>
      </c>
    </row>
    <row r="127" spans="1:7" s="11" customFormat="1">
      <c r="A127" s="18" t="s">
        <v>94</v>
      </c>
      <c r="B127" s="10" t="s">
        <v>163</v>
      </c>
      <c r="C127" s="44">
        <v>57</v>
      </c>
      <c r="D127" s="47">
        <v>57</v>
      </c>
      <c r="E127" s="38">
        <v>57</v>
      </c>
      <c r="F127" s="10">
        <v>4009</v>
      </c>
      <c r="G127" s="45">
        <v>57</v>
      </c>
    </row>
    <row r="128" spans="1:7" s="11" customFormat="1">
      <c r="A128" s="18" t="s">
        <v>142</v>
      </c>
      <c r="B128" s="10" t="s">
        <v>163</v>
      </c>
      <c r="C128" s="44">
        <v>81.5</v>
      </c>
      <c r="D128" s="47">
        <v>81.5</v>
      </c>
      <c r="E128" s="38">
        <v>81.5</v>
      </c>
      <c r="F128" s="10">
        <v>4012</v>
      </c>
      <c r="G128" s="45">
        <v>81.5</v>
      </c>
    </row>
    <row r="129" spans="1:7" s="11" customFormat="1">
      <c r="A129" s="18" t="s">
        <v>59</v>
      </c>
      <c r="B129" s="10" t="s">
        <v>161</v>
      </c>
      <c r="C129" s="44">
        <v>270</v>
      </c>
      <c r="D129" s="47">
        <v>270</v>
      </c>
      <c r="E129" s="38">
        <v>270</v>
      </c>
      <c r="F129" s="10">
        <v>4013</v>
      </c>
      <c r="G129" s="45">
        <v>270</v>
      </c>
    </row>
    <row r="130" spans="1:7" s="11" customFormat="1">
      <c r="A130" s="18" t="s">
        <v>59</v>
      </c>
      <c r="B130" s="10" t="s">
        <v>163</v>
      </c>
      <c r="C130" s="44">
        <v>150</v>
      </c>
      <c r="D130" s="47">
        <v>150</v>
      </c>
      <c r="E130" s="38">
        <v>150</v>
      </c>
      <c r="F130" s="10">
        <v>4013</v>
      </c>
      <c r="G130" s="45">
        <v>150</v>
      </c>
    </row>
    <row r="131" spans="1:7" s="11" customFormat="1">
      <c r="A131" s="18" t="s">
        <v>95</v>
      </c>
      <c r="B131" s="10" t="s">
        <v>162</v>
      </c>
      <c r="C131" s="44">
        <v>71</v>
      </c>
      <c r="D131" s="47">
        <v>71</v>
      </c>
      <c r="E131" s="38">
        <v>71</v>
      </c>
      <c r="F131" s="10">
        <v>4015</v>
      </c>
      <c r="G131" s="45">
        <v>71</v>
      </c>
    </row>
    <row r="132" spans="1:7" s="12" customFormat="1">
      <c r="A132" s="18" t="s">
        <v>96</v>
      </c>
      <c r="B132" s="10" t="s">
        <v>162</v>
      </c>
      <c r="C132" s="44">
        <v>285</v>
      </c>
      <c r="D132" s="47">
        <v>285</v>
      </c>
      <c r="E132" s="38">
        <v>285</v>
      </c>
      <c r="F132" s="10">
        <v>4016</v>
      </c>
      <c r="G132" s="45">
        <v>285</v>
      </c>
    </row>
    <row r="133" spans="1:7" s="11" customFormat="1">
      <c r="A133" s="18" t="s">
        <v>143</v>
      </c>
      <c r="B133" s="10" t="s">
        <v>163</v>
      </c>
      <c r="C133" s="44">
        <v>92.5</v>
      </c>
      <c r="D133" s="47">
        <v>92.5</v>
      </c>
      <c r="E133" s="38">
        <v>92.5</v>
      </c>
      <c r="F133" s="10">
        <v>4017</v>
      </c>
      <c r="G133" s="45">
        <v>92.5</v>
      </c>
    </row>
    <row r="134" spans="1:7" s="11" customFormat="1">
      <c r="A134" s="18" t="s">
        <v>97</v>
      </c>
      <c r="B134" s="10" t="s">
        <v>162</v>
      </c>
      <c r="C134" s="44">
        <v>268</v>
      </c>
      <c r="D134" s="47">
        <v>268</v>
      </c>
      <c r="E134" s="38">
        <v>268</v>
      </c>
      <c r="F134" s="10">
        <v>4019</v>
      </c>
      <c r="G134" s="45">
        <v>268</v>
      </c>
    </row>
    <row r="135" spans="1:7" s="11" customFormat="1">
      <c r="A135" s="18" t="s">
        <v>144</v>
      </c>
      <c r="B135" s="10" t="s">
        <v>163</v>
      </c>
      <c r="C135" s="44">
        <v>28</v>
      </c>
      <c r="D135" s="47">
        <v>28</v>
      </c>
      <c r="E135" s="38">
        <v>28</v>
      </c>
      <c r="F135" s="10">
        <v>4020</v>
      </c>
      <c r="G135" s="45">
        <v>28</v>
      </c>
    </row>
    <row r="136" spans="1:7" s="12" customFormat="1">
      <c r="A136" s="18" t="s">
        <v>98</v>
      </c>
      <c r="B136" s="10" t="s">
        <v>162</v>
      </c>
      <c r="C136" s="44">
        <v>289</v>
      </c>
      <c r="D136" s="47">
        <v>289</v>
      </c>
      <c r="E136" s="38">
        <v>289</v>
      </c>
      <c r="F136" s="10">
        <v>4022</v>
      </c>
      <c r="G136" s="45">
        <v>289</v>
      </c>
    </row>
    <row r="137" spans="1:7" s="11" customFormat="1">
      <c r="A137" s="18" t="s">
        <v>145</v>
      </c>
      <c r="B137" s="10" t="s">
        <v>163</v>
      </c>
      <c r="C137" s="44">
        <v>32</v>
      </c>
      <c r="D137" s="47">
        <v>32</v>
      </c>
      <c r="E137" s="38">
        <v>32</v>
      </c>
      <c r="F137" s="10">
        <v>4030</v>
      </c>
      <c r="G137" s="45">
        <v>32</v>
      </c>
    </row>
    <row r="138" spans="1:7" s="11" customFormat="1">
      <c r="A138" s="18" t="s">
        <v>99</v>
      </c>
      <c r="B138" s="10" t="s">
        <v>162</v>
      </c>
      <c r="C138" s="44">
        <v>153</v>
      </c>
      <c r="D138" s="47">
        <v>153</v>
      </c>
      <c r="E138" s="38">
        <v>153</v>
      </c>
      <c r="F138" s="10">
        <v>4032</v>
      </c>
      <c r="G138" s="45">
        <v>153</v>
      </c>
    </row>
    <row r="139" spans="1:7" s="11" customFormat="1">
      <c r="A139" s="18" t="s">
        <v>99</v>
      </c>
      <c r="B139" s="10" t="s">
        <v>163</v>
      </c>
      <c r="C139" s="44">
        <v>40</v>
      </c>
      <c r="D139" s="47">
        <v>40</v>
      </c>
      <c r="E139" s="38">
        <v>40</v>
      </c>
      <c r="F139" s="10">
        <v>4032</v>
      </c>
      <c r="G139" s="45">
        <v>40</v>
      </c>
    </row>
    <row r="140" spans="1:7" s="11" customFormat="1">
      <c r="A140" s="18" t="s">
        <v>42</v>
      </c>
      <c r="B140" s="10" t="s">
        <v>161</v>
      </c>
      <c r="C140" s="44">
        <v>190</v>
      </c>
      <c r="D140" s="47">
        <v>190</v>
      </c>
      <c r="E140" s="38">
        <v>190</v>
      </c>
      <c r="F140" s="10">
        <v>4035</v>
      </c>
      <c r="G140" s="45">
        <v>190</v>
      </c>
    </row>
    <row r="141" spans="1:7" s="11" customFormat="1">
      <c r="A141" s="18" t="s">
        <v>42</v>
      </c>
      <c r="B141" s="10" t="s">
        <v>163</v>
      </c>
      <c r="C141" s="44">
        <v>25</v>
      </c>
      <c r="D141" s="47">
        <v>20.5</v>
      </c>
      <c r="E141" s="38">
        <v>20.5</v>
      </c>
      <c r="F141" s="10">
        <v>4035</v>
      </c>
      <c r="G141" s="45">
        <v>20.5</v>
      </c>
    </row>
    <row r="142" spans="1:7" s="11" customFormat="1">
      <c r="A142" s="18" t="s">
        <v>100</v>
      </c>
      <c r="B142" s="10" t="s">
        <v>162</v>
      </c>
      <c r="C142" s="44">
        <v>760</v>
      </c>
      <c r="D142" s="47">
        <v>760</v>
      </c>
      <c r="E142" s="38">
        <v>760</v>
      </c>
      <c r="F142" s="10">
        <v>4036</v>
      </c>
      <c r="G142" s="45">
        <v>760</v>
      </c>
    </row>
    <row r="143" spans="1:7" s="11" customFormat="1">
      <c r="A143" s="18" t="s">
        <v>146</v>
      </c>
      <c r="B143" s="10" t="s">
        <v>163</v>
      </c>
      <c r="C143" s="44">
        <v>109</v>
      </c>
      <c r="D143" s="47">
        <v>94</v>
      </c>
      <c r="E143" s="38">
        <v>94</v>
      </c>
      <c r="F143" s="10">
        <v>4040</v>
      </c>
      <c r="G143" s="45">
        <v>94</v>
      </c>
    </row>
    <row r="144" spans="1:7" s="11" customFormat="1">
      <c r="A144" s="18" t="s">
        <v>43</v>
      </c>
      <c r="B144" s="10" t="s">
        <v>161</v>
      </c>
      <c r="C144" s="44">
        <v>219</v>
      </c>
      <c r="D144" s="47">
        <v>219</v>
      </c>
      <c r="E144" s="38">
        <v>219</v>
      </c>
      <c r="F144" s="10">
        <v>4042</v>
      </c>
      <c r="G144" s="45">
        <v>219</v>
      </c>
    </row>
    <row r="145" spans="1:7" s="11" customFormat="1">
      <c r="A145" s="18" t="s">
        <v>147</v>
      </c>
      <c r="B145" s="10" t="s">
        <v>163</v>
      </c>
      <c r="C145" s="44">
        <v>60</v>
      </c>
      <c r="D145" s="47">
        <v>60</v>
      </c>
      <c r="E145" s="38">
        <v>60</v>
      </c>
      <c r="F145" s="10">
        <v>4047</v>
      </c>
      <c r="G145" s="45">
        <v>60</v>
      </c>
    </row>
    <row r="146" spans="1:7" s="11" customFormat="1">
      <c r="A146" s="18" t="s">
        <v>44</v>
      </c>
      <c r="B146" s="10" t="s">
        <v>161</v>
      </c>
      <c r="C146" s="44">
        <v>95</v>
      </c>
      <c r="D146" s="47">
        <v>95</v>
      </c>
      <c r="E146" s="38">
        <v>95</v>
      </c>
      <c r="F146" s="10">
        <v>4049</v>
      </c>
      <c r="G146" s="45">
        <v>95</v>
      </c>
    </row>
    <row r="147" spans="1:7" s="11" customFormat="1">
      <c r="A147" s="18" t="s">
        <v>45</v>
      </c>
      <c r="B147" s="10" t="s">
        <v>161</v>
      </c>
      <c r="C147" s="44">
        <v>570</v>
      </c>
      <c r="D147" s="47">
        <v>570</v>
      </c>
      <c r="E147" s="38">
        <v>570</v>
      </c>
      <c r="F147" s="10">
        <v>4051</v>
      </c>
      <c r="G147" s="45">
        <v>570</v>
      </c>
    </row>
    <row r="148" spans="1:7" s="11" customFormat="1">
      <c r="A148" s="18" t="s">
        <v>148</v>
      </c>
      <c r="B148" s="10" t="s">
        <v>163</v>
      </c>
      <c r="C148" s="44">
        <v>97</v>
      </c>
      <c r="D148" s="47">
        <v>97</v>
      </c>
      <c r="E148" s="38">
        <v>97</v>
      </c>
      <c r="F148" s="10">
        <v>4052</v>
      </c>
      <c r="G148" s="45">
        <v>97</v>
      </c>
    </row>
    <row r="149" spans="1:7" s="11" customFormat="1">
      <c r="A149" s="18" t="s">
        <v>101</v>
      </c>
      <c r="B149" s="10" t="s">
        <v>162</v>
      </c>
      <c r="C149" s="44">
        <v>190</v>
      </c>
      <c r="D149" s="47">
        <v>190</v>
      </c>
      <c r="E149" s="38">
        <v>190</v>
      </c>
      <c r="F149" s="10">
        <v>4056</v>
      </c>
      <c r="G149" s="45">
        <v>190</v>
      </c>
    </row>
    <row r="150" spans="1:7" s="11" customFormat="1">
      <c r="A150" s="18" t="s">
        <v>102</v>
      </c>
      <c r="B150" s="10" t="s">
        <v>162</v>
      </c>
      <c r="C150" s="44">
        <v>570</v>
      </c>
      <c r="D150" s="47">
        <v>400.5</v>
      </c>
      <c r="E150" s="38">
        <v>400.5</v>
      </c>
      <c r="F150" s="10">
        <v>4057</v>
      </c>
      <c r="G150" s="45">
        <v>400.5</v>
      </c>
    </row>
    <row r="151" spans="1:7" s="11" customFormat="1">
      <c r="A151" s="18" t="s">
        <v>60</v>
      </c>
      <c r="B151" s="10" t="s">
        <v>161</v>
      </c>
      <c r="C151" s="44">
        <v>124</v>
      </c>
      <c r="D151" s="47">
        <v>124</v>
      </c>
      <c r="E151" s="38">
        <v>124</v>
      </c>
      <c r="F151" s="10">
        <v>4058</v>
      </c>
      <c r="G151" s="45">
        <v>124</v>
      </c>
    </row>
    <row r="152" spans="1:7" s="11" customFormat="1">
      <c r="A152" s="18" t="s">
        <v>149</v>
      </c>
      <c r="B152" s="10" t="s">
        <v>163</v>
      </c>
      <c r="C152" s="44">
        <v>54</v>
      </c>
      <c r="D152" s="47">
        <v>54</v>
      </c>
      <c r="E152" s="38">
        <v>54</v>
      </c>
      <c r="F152" s="10">
        <v>4063</v>
      </c>
      <c r="G152" s="45">
        <v>54</v>
      </c>
    </row>
    <row r="153" spans="1:7" s="12" customFormat="1">
      <c r="A153" s="18" t="s">
        <v>150</v>
      </c>
      <c r="B153" s="10" t="s">
        <v>163</v>
      </c>
      <c r="C153" s="44">
        <v>36</v>
      </c>
      <c r="D153" s="47">
        <v>36</v>
      </c>
      <c r="E153" s="38">
        <v>36</v>
      </c>
      <c r="F153" s="10">
        <v>4065</v>
      </c>
      <c r="G153" s="45">
        <v>36</v>
      </c>
    </row>
    <row r="154" spans="1:7" s="12" customFormat="1">
      <c r="A154" s="18" t="s">
        <v>61</v>
      </c>
      <c r="B154" s="10" t="s">
        <v>161</v>
      </c>
      <c r="C154" s="44">
        <v>570</v>
      </c>
      <c r="D154" s="47">
        <v>570</v>
      </c>
      <c r="E154" s="38">
        <v>570</v>
      </c>
      <c r="F154" s="10">
        <v>4071</v>
      </c>
      <c r="G154" s="45">
        <v>570</v>
      </c>
    </row>
    <row r="155" spans="1:7" s="11" customFormat="1">
      <c r="A155" s="18" t="s">
        <v>151</v>
      </c>
      <c r="B155" s="10" t="s">
        <v>163</v>
      </c>
      <c r="C155" s="44">
        <v>80</v>
      </c>
      <c r="D155" s="47">
        <v>80</v>
      </c>
      <c r="E155" s="38">
        <v>80</v>
      </c>
      <c r="F155" s="10">
        <v>4077</v>
      </c>
      <c r="G155" s="45">
        <v>80</v>
      </c>
    </row>
    <row r="156" spans="1:7" s="11" customFormat="1">
      <c r="A156" s="18" t="s">
        <v>152</v>
      </c>
      <c r="B156" s="10" t="s">
        <v>163</v>
      </c>
      <c r="C156" s="44">
        <v>75</v>
      </c>
      <c r="D156" s="47">
        <v>75</v>
      </c>
      <c r="E156" s="38">
        <v>75</v>
      </c>
      <c r="F156" s="10">
        <v>4516</v>
      </c>
      <c r="G156" s="45">
        <v>75</v>
      </c>
    </row>
    <row r="157" spans="1:7" s="11" customFormat="1">
      <c r="A157" s="18" t="s">
        <v>46</v>
      </c>
      <c r="B157" s="10" t="s">
        <v>161</v>
      </c>
      <c r="C157" s="44">
        <v>461</v>
      </c>
      <c r="D157" s="47">
        <v>461</v>
      </c>
      <c r="E157" s="38">
        <v>461</v>
      </c>
      <c r="F157" s="10">
        <v>5002</v>
      </c>
      <c r="G157" s="45">
        <v>461</v>
      </c>
    </row>
    <row r="158" spans="1:7" s="11" customFormat="1">
      <c r="A158" s="18" t="s">
        <v>103</v>
      </c>
      <c r="B158" s="10" t="s">
        <v>162</v>
      </c>
      <c r="C158" s="44">
        <v>252</v>
      </c>
      <c r="D158" s="47">
        <v>250</v>
      </c>
      <c r="E158" s="38">
        <v>250</v>
      </c>
      <c r="F158" s="10">
        <v>5008</v>
      </c>
      <c r="G158" s="45">
        <v>250</v>
      </c>
    </row>
    <row r="159" spans="1:7" s="11" customFormat="1">
      <c r="A159" s="18" t="s">
        <v>47</v>
      </c>
      <c r="B159" s="10" t="s">
        <v>161</v>
      </c>
      <c r="C159" s="44">
        <v>475</v>
      </c>
      <c r="D159" s="47">
        <v>475</v>
      </c>
      <c r="E159" s="38">
        <v>475</v>
      </c>
      <c r="F159" s="10">
        <v>5018</v>
      </c>
      <c r="G159" s="45">
        <v>475</v>
      </c>
    </row>
    <row r="160" spans="1:7" s="11" customFormat="1">
      <c r="A160" s="18" t="s">
        <v>104</v>
      </c>
      <c r="B160" s="10" t="s">
        <v>162</v>
      </c>
      <c r="C160" s="44">
        <v>665</v>
      </c>
      <c r="D160" s="47">
        <v>665</v>
      </c>
      <c r="E160" s="38">
        <v>665</v>
      </c>
      <c r="F160" s="10">
        <v>5019</v>
      </c>
      <c r="G160" s="45">
        <v>665</v>
      </c>
    </row>
    <row r="161" spans="1:7" s="11" customFormat="1">
      <c r="A161" s="18" t="s">
        <v>104</v>
      </c>
      <c r="B161" s="10" t="s">
        <v>163</v>
      </c>
      <c r="C161" s="44">
        <v>100</v>
      </c>
      <c r="D161" s="47">
        <v>100</v>
      </c>
      <c r="E161" s="38">
        <v>100</v>
      </c>
      <c r="F161" s="10">
        <v>5019</v>
      </c>
      <c r="G161" s="45">
        <v>100</v>
      </c>
    </row>
    <row r="162" spans="1:7" s="11" customFormat="1">
      <c r="A162" s="18" t="s">
        <v>153</v>
      </c>
      <c r="B162" s="10" t="s">
        <v>163</v>
      </c>
      <c r="C162" s="44">
        <v>108</v>
      </c>
      <c r="D162" s="47">
        <v>108</v>
      </c>
      <c r="E162" s="38">
        <v>108</v>
      </c>
      <c r="F162" s="10">
        <v>5021</v>
      </c>
      <c r="G162" s="45">
        <v>108</v>
      </c>
    </row>
    <row r="163" spans="1:7" s="11" customFormat="1">
      <c r="A163" s="18" t="s">
        <v>48</v>
      </c>
      <c r="B163" s="10" t="s">
        <v>161</v>
      </c>
      <c r="C163" s="44">
        <v>95</v>
      </c>
      <c r="D163" s="47">
        <v>90.045600000000007</v>
      </c>
      <c r="E163" s="38">
        <v>90</v>
      </c>
      <c r="F163" s="10">
        <v>5027</v>
      </c>
      <c r="G163" s="45">
        <v>90.045600000000007</v>
      </c>
    </row>
    <row r="164" spans="1:7" s="12" customFormat="1">
      <c r="A164" s="18" t="s">
        <v>109</v>
      </c>
      <c r="B164" s="10" t="s">
        <v>162</v>
      </c>
      <c r="C164" s="44">
        <v>103</v>
      </c>
      <c r="D164" s="47">
        <v>103</v>
      </c>
      <c r="E164" s="38">
        <v>103</v>
      </c>
      <c r="F164" s="10">
        <v>5040</v>
      </c>
      <c r="G164" s="45">
        <v>103</v>
      </c>
    </row>
    <row r="165" spans="1:7" s="11" customFormat="1">
      <c r="A165" s="18" t="s">
        <v>154</v>
      </c>
      <c r="B165" s="10" t="s">
        <v>163</v>
      </c>
      <c r="C165" s="44">
        <v>66.5</v>
      </c>
      <c r="D165" s="47">
        <v>66.5</v>
      </c>
      <c r="E165" s="38">
        <v>66.5</v>
      </c>
      <c r="F165" s="10">
        <v>5042</v>
      </c>
      <c r="G165" s="45">
        <v>66.5</v>
      </c>
    </row>
    <row r="166" spans="1:7" s="11" customFormat="1">
      <c r="A166" s="18" t="s">
        <v>155</v>
      </c>
      <c r="B166" s="10" t="s">
        <v>163</v>
      </c>
      <c r="C166" s="44">
        <v>25</v>
      </c>
      <c r="D166" s="47">
        <v>25</v>
      </c>
      <c r="E166" s="38">
        <v>25</v>
      </c>
      <c r="F166" s="10">
        <v>5057</v>
      </c>
      <c r="G166" s="45">
        <v>25</v>
      </c>
    </row>
    <row r="167" spans="1:7" s="11" customFormat="1">
      <c r="A167" s="18" t="s">
        <v>156</v>
      </c>
      <c r="B167" s="10" t="s">
        <v>163</v>
      </c>
      <c r="C167" s="44">
        <v>90</v>
      </c>
      <c r="D167" s="47">
        <v>66.326100000000011</v>
      </c>
      <c r="E167" s="38">
        <v>90</v>
      </c>
      <c r="F167" s="10">
        <v>5060</v>
      </c>
      <c r="G167" s="45">
        <v>66.326100000000011</v>
      </c>
    </row>
    <row r="168" spans="1:7" s="11" customFormat="1">
      <c r="A168" s="18" t="s">
        <v>49</v>
      </c>
      <c r="B168" s="10" t="s">
        <v>161</v>
      </c>
      <c r="C168" s="44">
        <v>138</v>
      </c>
      <c r="D168" s="47">
        <v>120.846</v>
      </c>
      <c r="E168" s="38">
        <v>138</v>
      </c>
      <c r="F168" s="10">
        <v>5063</v>
      </c>
      <c r="G168" s="45">
        <v>120.846</v>
      </c>
    </row>
    <row r="169" spans="1:7" s="11" customFormat="1">
      <c r="A169" s="18" t="s">
        <v>50</v>
      </c>
      <c r="B169" s="10" t="s">
        <v>161</v>
      </c>
      <c r="C169" s="44">
        <v>318</v>
      </c>
      <c r="D169" s="47">
        <v>269.31599999999997</v>
      </c>
      <c r="E169" s="38">
        <v>269.3</v>
      </c>
      <c r="F169" s="10">
        <v>5069</v>
      </c>
      <c r="G169" s="45">
        <v>269.31599999999997</v>
      </c>
    </row>
    <row r="170" spans="1:7" s="11" customFormat="1">
      <c r="A170" s="18" t="s">
        <v>65</v>
      </c>
      <c r="B170" s="46" t="s">
        <v>188</v>
      </c>
      <c r="C170" s="44">
        <v>127.053</v>
      </c>
      <c r="D170" s="47">
        <v>127.053</v>
      </c>
      <c r="E170" s="38">
        <v>127.1</v>
      </c>
      <c r="F170" s="10">
        <v>3043</v>
      </c>
      <c r="G170" s="45">
        <v>127.053</v>
      </c>
    </row>
    <row r="171" spans="1:7" s="11" customFormat="1">
      <c r="A171" s="18" t="s">
        <v>170</v>
      </c>
      <c r="B171" s="10" t="s">
        <v>187</v>
      </c>
      <c r="C171" s="44">
        <v>56.25</v>
      </c>
      <c r="D171" s="47">
        <v>56.3</v>
      </c>
      <c r="E171" s="38">
        <v>56.3</v>
      </c>
      <c r="F171" s="10">
        <v>1056</v>
      </c>
      <c r="G171" s="45">
        <v>56.25</v>
      </c>
    </row>
    <row r="172" spans="1:7" s="11" customFormat="1">
      <c r="A172" s="18" t="s">
        <v>171</v>
      </c>
      <c r="B172" s="10" t="s">
        <v>187</v>
      </c>
      <c r="C172" s="44">
        <v>172.5</v>
      </c>
      <c r="D172" s="47">
        <v>172.5</v>
      </c>
      <c r="E172" s="38">
        <v>172.5</v>
      </c>
      <c r="F172" s="10" t="s">
        <v>64</v>
      </c>
      <c r="G172" s="45">
        <v>172.5</v>
      </c>
    </row>
    <row r="173" spans="1:7" s="11" customFormat="1">
      <c r="A173" s="18" t="s">
        <v>172</v>
      </c>
      <c r="B173" s="10" t="s">
        <v>187</v>
      </c>
      <c r="C173" s="44">
        <v>93.75</v>
      </c>
      <c r="D173" s="47">
        <v>93.8</v>
      </c>
      <c r="E173" s="38">
        <v>93.8</v>
      </c>
      <c r="F173" s="10">
        <v>2024</v>
      </c>
      <c r="G173" s="45">
        <v>93.75</v>
      </c>
    </row>
    <row r="174" spans="1:7" s="11" customFormat="1">
      <c r="A174" s="18" t="s">
        <v>173</v>
      </c>
      <c r="B174" s="10" t="s">
        <v>187</v>
      </c>
      <c r="C174" s="44">
        <v>16.25</v>
      </c>
      <c r="D174" s="47">
        <v>16.3</v>
      </c>
      <c r="E174" s="38">
        <v>16.3</v>
      </c>
      <c r="F174" s="10">
        <v>2056</v>
      </c>
      <c r="G174" s="45">
        <v>16.25</v>
      </c>
    </row>
    <row r="175" spans="1:7" s="11" customFormat="1">
      <c r="A175" s="18" t="s">
        <v>174</v>
      </c>
      <c r="B175" s="10" t="s">
        <v>187</v>
      </c>
      <c r="C175" s="44">
        <v>133.75</v>
      </c>
      <c r="D175" s="47">
        <v>133.80000000000001</v>
      </c>
      <c r="E175" s="38">
        <v>133.80000000000001</v>
      </c>
      <c r="F175" s="10" t="s">
        <v>64</v>
      </c>
      <c r="G175" s="45">
        <v>133.75</v>
      </c>
    </row>
    <row r="176" spans="1:7" s="11" customFormat="1">
      <c r="A176" s="18" t="s">
        <v>175</v>
      </c>
      <c r="B176" s="10" t="s">
        <v>187</v>
      </c>
      <c r="C176" s="44">
        <v>22.5</v>
      </c>
      <c r="D176" s="47">
        <v>22.5</v>
      </c>
      <c r="E176" s="38">
        <v>22.5</v>
      </c>
      <c r="F176" s="10">
        <v>3006</v>
      </c>
      <c r="G176" s="45">
        <v>22.5</v>
      </c>
    </row>
    <row r="177" spans="1:7" s="11" customFormat="1">
      <c r="A177" s="18" t="s">
        <v>176</v>
      </c>
      <c r="B177" s="10" t="s">
        <v>187</v>
      </c>
      <c r="C177" s="44">
        <v>30</v>
      </c>
      <c r="D177" s="47">
        <v>30</v>
      </c>
      <c r="E177" s="38">
        <v>30</v>
      </c>
      <c r="F177" s="10">
        <v>3026</v>
      </c>
      <c r="G177" s="45">
        <v>30</v>
      </c>
    </row>
    <row r="178" spans="1:7" s="11" customFormat="1">
      <c r="A178" s="18" t="s">
        <v>177</v>
      </c>
      <c r="B178" s="10" t="s">
        <v>187</v>
      </c>
      <c r="C178" s="44">
        <v>132.5</v>
      </c>
      <c r="D178" s="47">
        <v>132.5</v>
      </c>
      <c r="E178" s="38">
        <v>132.5</v>
      </c>
      <c r="F178" s="10">
        <v>3041</v>
      </c>
      <c r="G178" s="45">
        <v>132.5</v>
      </c>
    </row>
    <row r="179" spans="1:7" s="11" customFormat="1">
      <c r="A179" s="18" t="s">
        <v>178</v>
      </c>
      <c r="B179" s="10" t="s">
        <v>187</v>
      </c>
      <c r="C179" s="44">
        <v>12.5</v>
      </c>
      <c r="D179" s="47">
        <v>12.5</v>
      </c>
      <c r="E179" s="38">
        <v>12.5</v>
      </c>
      <c r="F179" s="10">
        <v>3042</v>
      </c>
      <c r="G179" s="45">
        <v>12.5</v>
      </c>
    </row>
    <row r="180" spans="1:7" s="11" customFormat="1">
      <c r="A180" s="18" t="s">
        <v>179</v>
      </c>
      <c r="B180" s="10" t="s">
        <v>187</v>
      </c>
      <c r="C180" s="44">
        <v>73.75</v>
      </c>
      <c r="D180" s="47">
        <v>73.8</v>
      </c>
      <c r="E180" s="38">
        <v>73.8</v>
      </c>
      <c r="F180" s="10">
        <v>4018</v>
      </c>
      <c r="G180" s="45">
        <v>73.75</v>
      </c>
    </row>
    <row r="181" spans="1:7" s="11" customFormat="1">
      <c r="A181" s="18" t="s">
        <v>180</v>
      </c>
      <c r="B181" s="10" t="s">
        <v>187</v>
      </c>
      <c r="C181" s="44">
        <v>70</v>
      </c>
      <c r="D181" s="47">
        <v>70</v>
      </c>
      <c r="E181" s="38">
        <v>70</v>
      </c>
      <c r="F181" s="10">
        <v>4028</v>
      </c>
      <c r="G181" s="45">
        <v>70</v>
      </c>
    </row>
    <row r="182" spans="1:7" s="11" customFormat="1">
      <c r="A182" s="18" t="s">
        <v>181</v>
      </c>
      <c r="B182" s="10" t="s">
        <v>187</v>
      </c>
      <c r="C182" s="44">
        <v>72.5</v>
      </c>
      <c r="D182" s="47">
        <v>72.5</v>
      </c>
      <c r="E182" s="38">
        <v>72.5</v>
      </c>
      <c r="F182" s="10">
        <v>4061</v>
      </c>
      <c r="G182" s="45">
        <v>72.5</v>
      </c>
    </row>
    <row r="183" spans="1:7" s="11" customFormat="1">
      <c r="A183" s="18" t="s">
        <v>182</v>
      </c>
      <c r="B183" s="10" t="s">
        <v>187</v>
      </c>
      <c r="C183" s="44">
        <v>18.75</v>
      </c>
      <c r="D183" s="47">
        <v>18.8</v>
      </c>
      <c r="E183" s="38">
        <v>18.8</v>
      </c>
      <c r="F183" s="10">
        <v>5017</v>
      </c>
      <c r="G183" s="45">
        <v>18.75</v>
      </c>
    </row>
    <row r="184" spans="1:7" s="11" customFormat="1">
      <c r="A184" s="18" t="s">
        <v>183</v>
      </c>
      <c r="B184" s="10" t="s">
        <v>187</v>
      </c>
      <c r="C184" s="44">
        <v>41.25</v>
      </c>
      <c r="D184" s="47">
        <v>41.3</v>
      </c>
      <c r="E184" s="38">
        <v>41.3</v>
      </c>
      <c r="F184" s="10">
        <v>5062</v>
      </c>
      <c r="G184" s="45">
        <v>41.25</v>
      </c>
    </row>
    <row r="185" spans="1:7" s="11" customFormat="1">
      <c r="A185" s="18" t="s">
        <v>184</v>
      </c>
      <c r="B185" s="10" t="s">
        <v>187</v>
      </c>
      <c r="C185" s="44">
        <v>28.75</v>
      </c>
      <c r="D185" s="47">
        <v>28.8</v>
      </c>
      <c r="E185" s="38">
        <v>28.8</v>
      </c>
      <c r="F185" s="10">
        <v>5071</v>
      </c>
      <c r="G185" s="45">
        <v>28.75</v>
      </c>
    </row>
    <row r="186" spans="1:7" s="11" customFormat="1" ht="13.5" thickBot="1">
      <c r="A186" s="18" t="s">
        <v>185</v>
      </c>
      <c r="B186" s="10" t="s">
        <v>64</v>
      </c>
      <c r="C186" s="45" t="s">
        <v>64</v>
      </c>
      <c r="D186" s="49" t="s">
        <v>64</v>
      </c>
      <c r="E186" s="38">
        <f>74.9+40.2</f>
        <v>115.10000000000001</v>
      </c>
      <c r="F186" s="10" t="s">
        <v>64</v>
      </c>
      <c r="G186" s="45" t="s">
        <v>64</v>
      </c>
    </row>
    <row r="187" spans="1:7" s="13" customFormat="1" ht="13.5" thickBot="1">
      <c r="A187" s="32" t="s">
        <v>160</v>
      </c>
      <c r="B187" s="43" t="s">
        <v>64</v>
      </c>
      <c r="C187" s="51">
        <f t="shared" ref="C187" si="0">SUM(C8:C186)</f>
        <v>41321.553</v>
      </c>
      <c r="D187" s="50">
        <f>SUM(D8:D186)</f>
        <v>39957.930900000014</v>
      </c>
      <c r="E187" s="52">
        <f>SUM(E8:E186)</f>
        <v>40139.60000000002</v>
      </c>
      <c r="F187" s="31" t="s">
        <v>64</v>
      </c>
      <c r="G187" s="51">
        <f>SUM(G8:G186)</f>
        <v>39957.530899999991</v>
      </c>
    </row>
    <row r="188" spans="1:7">
      <c r="C188" s="34"/>
      <c r="D188" s="34"/>
      <c r="G188" s="34"/>
    </row>
    <row r="189" spans="1:7">
      <c r="C189" s="34"/>
      <c r="D189" s="34"/>
      <c r="G189" s="34"/>
    </row>
    <row r="190" spans="1:7">
      <c r="A190" s="3"/>
      <c r="C190" s="34"/>
      <c r="D190" s="34"/>
      <c r="G190" s="34"/>
    </row>
  </sheetData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POV</vt:lpstr>
      <vt:lpstr>Data 2012</vt:lpstr>
      <vt:lpstr>List2</vt:lpstr>
      <vt:lpstr>List3</vt:lpstr>
      <vt:lpstr>'Data 2012'!Názvy_tisku</vt:lpstr>
      <vt:lpstr>POV!Názvy_tisku</vt:lpstr>
      <vt:lpstr>'Data 2012'!Oblast_tisku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2013-04-08T10:38:08Z</dcterms:modified>
</cp:coreProperties>
</file>