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/>
  </bookViews>
  <sheets>
    <sheet name="2009 " sheetId="1" r:id="rId1"/>
  </sheets>
  <calcPr calcId="125725"/>
</workbook>
</file>

<file path=xl/calcChain.xml><?xml version="1.0" encoding="utf-8"?>
<calcChain xmlns="http://schemas.openxmlformats.org/spreadsheetml/2006/main">
  <c r="D6" i="1"/>
  <c r="D7"/>
  <c r="D8"/>
  <c r="D9"/>
  <c r="D5"/>
  <c r="F5" s="1"/>
  <c r="B33"/>
  <c r="C33" s="1"/>
  <c r="E11"/>
  <c r="C11"/>
  <c r="C30" s="1"/>
  <c r="B11"/>
  <c r="F9"/>
  <c r="F8"/>
  <c r="F7"/>
  <c r="F6"/>
  <c r="D11" l="1"/>
  <c r="F11"/>
  <c r="C21"/>
  <c r="C23"/>
  <c r="C25"/>
  <c r="C27"/>
  <c r="C29"/>
  <c r="C31"/>
  <c r="C20"/>
  <c r="C22"/>
  <c r="C24"/>
  <c r="C26"/>
  <c r="C28"/>
</calcChain>
</file>

<file path=xl/sharedStrings.xml><?xml version="1.0" encoding="utf-8"?>
<sst xmlns="http://schemas.openxmlformats.org/spreadsheetml/2006/main" count="29" uniqueCount="29">
  <si>
    <t>DANĚ V ROCE 2009</t>
  </si>
  <si>
    <t>SR</t>
  </si>
  <si>
    <t>UR</t>
  </si>
  <si>
    <t xml:space="preserve">alikv.podíl </t>
  </si>
  <si>
    <t>rozdíl</t>
  </si>
  <si>
    <t>DZČ</t>
  </si>
  <si>
    <t>DPFO ze sam.výd.č.</t>
  </si>
  <si>
    <t>DPFO - zvl.sazba</t>
  </si>
  <si>
    <t>DPPO</t>
  </si>
  <si>
    <t>DPH</t>
  </si>
  <si>
    <t xml:space="preserve">celkem </t>
  </si>
  <si>
    <t>Převod daní podle jednotlivých měsíců</t>
  </si>
  <si>
    <t>(1/12 UR= 253 750 tis. Kč = 8,33 %)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</si>
  <si>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</si>
  <si>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</si>
  <si>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</si>
  <si>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</si>
  <si>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</si>
  <si>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</si>
  <si>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</si>
  <si>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</si>
  <si>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</si>
  <si>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</si>
  <si>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</si>
  <si>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</si>
  <si>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</si>
  <si>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%</t>
  </si>
  <si>
    <t>,</t>
  </si>
  <si>
    <t>skuteč. k 17.12.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</si>
</sst>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_-* #,##0\ _K_č_-;\-* #,##0\ _K_č_-;_-* &quot;-&quot;??\ _K_č_-;_-@_-"/>
    <numFmt numFmtId="165" formatCode="_-* #,##0.0\ _K_č_-;\-* #,##0.0\ _K_č_-;_-* &quot;-&quot;??\ _K_č_-;_-@_-"/>
    <numFmt numFmtId="166" formatCode="#,##0_ ;[Red]\-#,##0\ "/>
    <numFmt numFmtId="167" formatCode="#,##0.0_ ;\-#,##0.0\ "/>
  </numFmts>
  <fonts count="12">
    <font>
      <sz val="10"/>
      <name val="Arial CE"/>
      <charset val="238"/>
    </font>
    <font>
      <sz val="10"/>
      <name val="Arial CE"/>
      <charset val="238"/>
    </font>
    <font>
      <sz val="10"/>
      <color rgb="FFFF0000"/>
      <name val="Arial CE"/>
      <charset val="238"/>
    </font>
    <font>
      <b/>
      <sz val="12"/>
      <name val="Arial CE"/>
      <charset val="238"/>
    </font>
    <font>
      <b/>
      <sz val="12"/>
      <color rgb="FFFF000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charset val="238"/>
    </font>
    <font>
      <b/>
      <i/>
      <sz val="14"/>
      <name val="Arial CE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3" fontId="0" fillId="0" borderId="0" applyBorder="0"/>
    <xf numFmtId="43" fontId="1" fillId="0" borderId="0" applyFont="0" applyFill="0" applyBorder="0" applyAlignment="0" applyProtection="0"/>
  </cellStyleXfs>
  <cellXfs count="40">
    <xf numFmtId="3" fontId="0" fillId="0" borderId="0" xfId="0"/>
    <xf numFmtId="43" fontId="1" fillId="0" borderId="0" xfId="1"/>
    <xf numFmtId="164" fontId="1" fillId="0" borderId="0" xfId="1" applyNumberFormat="1"/>
    <xf numFmtId="43" fontId="2" fillId="0" borderId="0" xfId="1" applyFont="1"/>
    <xf numFmtId="164" fontId="3" fillId="0" borderId="0" xfId="1" applyNumberFormat="1" applyFont="1"/>
    <xf numFmtId="164" fontId="4" fillId="0" borderId="0" xfId="1" applyNumberFormat="1" applyFont="1" applyFill="1"/>
    <xf numFmtId="43" fontId="3" fillId="0" borderId="0" xfId="1" applyFont="1"/>
    <xf numFmtId="164" fontId="2" fillId="0" borderId="0" xfId="1" applyNumberFormat="1" applyFont="1" applyFill="1"/>
    <xf numFmtId="3" fontId="5" fillId="0" borderId="0" xfId="0" applyFont="1" applyFill="1" applyBorder="1"/>
    <xf numFmtId="164" fontId="2" fillId="0" borderId="0" xfId="1" applyNumberFormat="1" applyFont="1"/>
    <xf numFmtId="165" fontId="1" fillId="0" borderId="0" xfId="1" applyNumberFormat="1"/>
    <xf numFmtId="3" fontId="0" fillId="0" borderId="2" xfId="0" applyBorder="1"/>
    <xf numFmtId="3" fontId="0" fillId="0" borderId="3" xfId="0" applyBorder="1"/>
    <xf numFmtId="3" fontId="3" fillId="0" borderId="4" xfId="0" applyFont="1" applyBorder="1"/>
    <xf numFmtId="3" fontId="1" fillId="0" borderId="5" xfId="1" applyNumberFormat="1" applyBorder="1" applyAlignment="1">
      <alignment horizontal="right"/>
    </xf>
    <xf numFmtId="3" fontId="1" fillId="0" borderId="5" xfId="1" applyNumberFormat="1" applyFill="1" applyBorder="1" applyAlignment="1">
      <alignment horizontal="right"/>
    </xf>
    <xf numFmtId="3" fontId="1" fillId="0" borderId="6" xfId="1" applyNumberFormat="1" applyBorder="1" applyAlignment="1">
      <alignment horizontal="right"/>
    </xf>
    <xf numFmtId="3" fontId="1" fillId="0" borderId="6" xfId="1" applyNumberFormat="1" applyFill="1" applyBorder="1" applyAlignment="1">
      <alignment horizontal="right"/>
    </xf>
    <xf numFmtId="166" fontId="1" fillId="0" borderId="6" xfId="1" applyNumberForma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43" fontId="7" fillId="0" borderId="0" xfId="1" applyFont="1"/>
    <xf numFmtId="3" fontId="6" fillId="0" borderId="0" xfId="0" applyFont="1"/>
    <xf numFmtId="165" fontId="6" fillId="0" borderId="0" xfId="1" applyNumberFormat="1" applyFont="1"/>
    <xf numFmtId="167" fontId="6" fillId="0" borderId="0" xfId="1" applyNumberFormat="1" applyFont="1" applyAlignment="1">
      <alignment horizontal="center"/>
    </xf>
    <xf numFmtId="166" fontId="6" fillId="0" borderId="5" xfId="1" applyNumberFormat="1" applyFont="1" applyBorder="1" applyAlignment="1">
      <alignment horizontal="right"/>
    </xf>
    <xf numFmtId="43" fontId="1" fillId="2" borderId="7" xfId="1" applyFill="1" applyBorder="1"/>
    <xf numFmtId="3" fontId="9" fillId="3" borderId="4" xfId="0" applyFont="1" applyFill="1" applyBorder="1"/>
    <xf numFmtId="167" fontId="9" fillId="3" borderId="8" xfId="1" applyNumberFormat="1" applyFont="1" applyFill="1" applyBorder="1" applyAlignment="1">
      <alignment horizontal="center"/>
    </xf>
    <xf numFmtId="167" fontId="9" fillId="3" borderId="7" xfId="1" applyNumberFormat="1" applyFont="1" applyFill="1" applyBorder="1" applyAlignment="1">
      <alignment horizontal="center"/>
    </xf>
    <xf numFmtId="3" fontId="10" fillId="0" borderId="0" xfId="0" applyFont="1"/>
    <xf numFmtId="43" fontId="6" fillId="0" borderId="0" xfId="1" applyFont="1" applyAlignment="1">
      <alignment horizontal="center"/>
    </xf>
    <xf numFmtId="3" fontId="11" fillId="2" borderId="4" xfId="0" applyFont="1" applyFill="1" applyBorder="1"/>
    <xf numFmtId="3" fontId="0" fillId="0" borderId="9" xfId="0" applyBorder="1"/>
    <xf numFmtId="3" fontId="1" fillId="0" borderId="10" xfId="1" applyNumberFormat="1" applyBorder="1" applyAlignment="1">
      <alignment horizontal="right"/>
    </xf>
    <xf numFmtId="3" fontId="1" fillId="0" borderId="10" xfId="1" applyNumberFormat="1" applyFill="1" applyBorder="1" applyAlignment="1">
      <alignment horizontal="right"/>
    </xf>
    <xf numFmtId="166" fontId="6" fillId="0" borderId="10" xfId="1" applyNumberFormat="1" applyFont="1" applyBorder="1" applyAlignment="1">
      <alignment horizontal="right"/>
    </xf>
    <xf numFmtId="3" fontId="0" fillId="3" borderId="4" xfId="0" applyFill="1" applyBorder="1"/>
    <xf numFmtId="43" fontId="8" fillId="3" borderId="1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E5" sqref="E5"/>
    </sheetView>
  </sheetViews>
  <sheetFormatPr defaultRowHeight="12.75"/>
  <cols>
    <col min="1" max="1" width="17.7109375" customWidth="1"/>
    <col min="2" max="2" width="16.85546875" style="1" customWidth="1"/>
    <col min="3" max="3" width="16.42578125" style="1" customWidth="1"/>
    <col min="4" max="4" width="14.28515625" style="1" customWidth="1"/>
    <col min="5" max="5" width="15.85546875" style="2" customWidth="1"/>
    <col min="6" max="6" width="15.28515625" style="1" customWidth="1"/>
    <col min="7" max="11" width="12.7109375" customWidth="1"/>
  </cols>
  <sheetData>
    <row r="1" spans="1:6" ht="24.75" customHeight="1" thickBot="1">
      <c r="A1" s="32" t="s">
        <v>0</v>
      </c>
      <c r="B1" s="26"/>
    </row>
    <row r="2" spans="1:6" ht="15.75">
      <c r="C2" s="3"/>
      <c r="D2" s="4"/>
      <c r="E2" s="5"/>
      <c r="F2" s="6"/>
    </row>
    <row r="3" spans="1:6" ht="13.5" thickBot="1">
      <c r="D3" s="7"/>
      <c r="E3" s="7"/>
    </row>
    <row r="4" spans="1:6" ht="18.75" customHeight="1" thickBot="1">
      <c r="A4" s="37"/>
      <c r="B4" s="38" t="s">
        <v>1</v>
      </c>
      <c r="C4" s="38" t="s">
        <v>2</v>
      </c>
      <c r="D4" s="38" t="s">
        <v>3</v>
      </c>
      <c r="E4" s="39" t="s">
        <v>28</v>
      </c>
      <c r="F4" s="38" t="s">
        <v>4</v>
      </c>
    </row>
    <row r="5" spans="1:6" ht="15" customHeight="1">
      <c r="A5" s="33" t="s">
        <v>5</v>
      </c>
      <c r="B5" s="34">
        <v>619565</v>
      </c>
      <c r="C5" s="34">
        <v>619565</v>
      </c>
      <c r="D5" s="34">
        <f>C5/12*12</f>
        <v>619565</v>
      </c>
      <c r="E5" s="35">
        <v>623011</v>
      </c>
      <c r="F5" s="36">
        <f>E5-D5</f>
        <v>3446</v>
      </c>
    </row>
    <row r="6" spans="1:6" ht="15" customHeight="1">
      <c r="A6" s="11" t="s">
        <v>6</v>
      </c>
      <c r="B6" s="14">
        <v>70652</v>
      </c>
      <c r="C6" s="14">
        <v>70652</v>
      </c>
      <c r="D6" s="34">
        <f t="shared" ref="D6:D9" si="0">C6/12*12</f>
        <v>70652</v>
      </c>
      <c r="E6" s="15">
        <v>34350</v>
      </c>
      <c r="F6" s="25">
        <f>E6-D6</f>
        <v>-36302</v>
      </c>
    </row>
    <row r="7" spans="1:6" ht="15" customHeight="1">
      <c r="A7" s="11" t="s">
        <v>7</v>
      </c>
      <c r="B7" s="14">
        <v>48913</v>
      </c>
      <c r="C7" s="14">
        <v>48913</v>
      </c>
      <c r="D7" s="34">
        <f t="shared" si="0"/>
        <v>48913</v>
      </c>
      <c r="E7" s="15">
        <v>57965</v>
      </c>
      <c r="F7" s="25">
        <f>E7-D7</f>
        <v>9052</v>
      </c>
    </row>
    <row r="8" spans="1:6" ht="15" customHeight="1">
      <c r="A8" s="11" t="s">
        <v>8</v>
      </c>
      <c r="B8" s="14">
        <v>907609</v>
      </c>
      <c r="C8" s="14">
        <v>907609</v>
      </c>
      <c r="D8" s="34">
        <f t="shared" si="0"/>
        <v>907609</v>
      </c>
      <c r="E8" s="15">
        <v>721898</v>
      </c>
      <c r="F8" s="25">
        <f>E8-D8</f>
        <v>-185711</v>
      </c>
    </row>
    <row r="9" spans="1:6" ht="15" customHeight="1">
      <c r="A9" s="11" t="s">
        <v>9</v>
      </c>
      <c r="B9" s="14">
        <v>1353261</v>
      </c>
      <c r="C9" s="14">
        <v>1398261</v>
      </c>
      <c r="D9" s="34">
        <f t="shared" si="0"/>
        <v>1398261</v>
      </c>
      <c r="E9" s="15">
        <v>1454030</v>
      </c>
      <c r="F9" s="25">
        <f>E9-D9</f>
        <v>55769</v>
      </c>
    </row>
    <row r="10" spans="1:6" ht="15" customHeight="1" thickBot="1">
      <c r="A10" s="12"/>
      <c r="B10" s="16"/>
      <c r="C10" s="16"/>
      <c r="D10" s="16"/>
      <c r="E10" s="17"/>
      <c r="F10" s="18"/>
    </row>
    <row r="11" spans="1:6" ht="21" customHeight="1" thickBot="1">
      <c r="A11" s="13" t="s">
        <v>10</v>
      </c>
      <c r="B11" s="19">
        <f>SUM(B5:B10)</f>
        <v>3000000</v>
      </c>
      <c r="C11" s="19">
        <f>SUM(C5:C10)</f>
        <v>3045000</v>
      </c>
      <c r="D11" s="19">
        <f>SUM(D5:D10)</f>
        <v>3045000</v>
      </c>
      <c r="E11" s="19">
        <f>SUM(E5:E10)</f>
        <v>2891254</v>
      </c>
      <c r="F11" s="20">
        <f>SUM(F5:F10)</f>
        <v>-153746</v>
      </c>
    </row>
    <row r="17" spans="1:7" ht="18.75">
      <c r="A17" s="30" t="s">
        <v>11</v>
      </c>
      <c r="B17" s="21"/>
    </row>
    <row r="18" spans="1:7">
      <c r="A18" s="8" t="s">
        <v>12</v>
      </c>
      <c r="E18" s="9"/>
    </row>
    <row r="19" spans="1:7">
      <c r="A19" s="8"/>
      <c r="C19" s="31" t="s">
        <v>26</v>
      </c>
    </row>
    <row r="20" spans="1:7">
      <c r="A20" s="22" t="s">
        <v>13</v>
      </c>
      <c r="B20" s="23">
        <v>359799.7</v>
      </c>
      <c r="C20" s="24">
        <f t="shared" ref="C20:C31" si="1">B20/$C$11*100</f>
        <v>11.81608210180624</v>
      </c>
      <c r="E20" s="10"/>
      <c r="F20" s="10"/>
      <c r="G20" t="s">
        <v>27</v>
      </c>
    </row>
    <row r="21" spans="1:7">
      <c r="A21" s="22" t="s">
        <v>14</v>
      </c>
      <c r="B21" s="23">
        <v>285485.5</v>
      </c>
      <c r="C21" s="24">
        <f t="shared" si="1"/>
        <v>9.3755500821018067</v>
      </c>
      <c r="E21" s="10"/>
      <c r="F21" s="10"/>
    </row>
    <row r="22" spans="1:7">
      <c r="A22" s="22" t="s">
        <v>15</v>
      </c>
      <c r="B22" s="23">
        <v>104016.1</v>
      </c>
      <c r="C22" s="24">
        <f t="shared" si="1"/>
        <v>3.4159638752052546</v>
      </c>
      <c r="E22" s="10"/>
      <c r="F22" s="10"/>
    </row>
    <row r="23" spans="1:7">
      <c r="A23" s="22" t="s">
        <v>16</v>
      </c>
      <c r="B23" s="23">
        <v>267447</v>
      </c>
      <c r="C23" s="24">
        <f t="shared" si="1"/>
        <v>8.7831527093596051</v>
      </c>
      <c r="E23" s="10"/>
      <c r="F23" s="10"/>
    </row>
    <row r="24" spans="1:7">
      <c r="A24" s="22" t="s">
        <v>17</v>
      </c>
      <c r="B24" s="23">
        <v>250188</v>
      </c>
      <c r="C24" s="24">
        <f t="shared" si="1"/>
        <v>8.2163546798029561</v>
      </c>
    </row>
    <row r="25" spans="1:7">
      <c r="A25" s="22" t="s">
        <v>18</v>
      </c>
      <c r="B25" s="23">
        <v>196539</v>
      </c>
      <c r="C25" s="24">
        <f t="shared" si="1"/>
        <v>6.4544827586206903</v>
      </c>
    </row>
    <row r="26" spans="1:7">
      <c r="A26" s="22" t="s">
        <v>19</v>
      </c>
      <c r="B26" s="23">
        <v>343626.8</v>
      </c>
      <c r="C26" s="24">
        <f t="shared" si="1"/>
        <v>11.28495238095238</v>
      </c>
    </row>
    <row r="27" spans="1:7">
      <c r="A27" s="22" t="s">
        <v>20</v>
      </c>
      <c r="B27" s="23">
        <v>270361.3</v>
      </c>
      <c r="C27" s="24">
        <f t="shared" si="1"/>
        <v>8.8788604269293927</v>
      </c>
    </row>
    <row r="28" spans="1:7">
      <c r="A28" s="22" t="s">
        <v>21</v>
      </c>
      <c r="B28" s="23">
        <v>150768.79999999999</v>
      </c>
      <c r="C28" s="24">
        <f t="shared" si="1"/>
        <v>4.9513563218390804</v>
      </c>
    </row>
    <row r="29" spans="1:7">
      <c r="A29" s="22" t="s">
        <v>22</v>
      </c>
      <c r="B29" s="23">
        <v>214976</v>
      </c>
      <c r="C29" s="24">
        <f t="shared" si="1"/>
        <v>7.0599671592775044</v>
      </c>
    </row>
    <row r="30" spans="1:7">
      <c r="A30" s="22" t="s">
        <v>23</v>
      </c>
      <c r="B30" s="23">
        <v>284284.90000000002</v>
      </c>
      <c r="C30" s="24">
        <f t="shared" si="1"/>
        <v>9.3361215106732356</v>
      </c>
    </row>
    <row r="31" spans="1:7">
      <c r="A31" s="22" t="s">
        <v>24</v>
      </c>
      <c r="B31" s="23">
        <v>163760.4</v>
      </c>
      <c r="C31" s="24">
        <f t="shared" si="1"/>
        <v>5.3780098522167492</v>
      </c>
    </row>
    <row r="32" spans="1:7" ht="13.5" thickBot="1">
      <c r="B32" s="10"/>
      <c r="C32" s="10"/>
    </row>
    <row r="33" spans="1:3" ht="18.75" thickBot="1">
      <c r="A33" s="27" t="s">
        <v>25</v>
      </c>
      <c r="B33" s="28">
        <f>SUM(B20:B31)</f>
        <v>2891253.4999999995</v>
      </c>
      <c r="C33" s="29">
        <f>B33/$C$11*100</f>
        <v>94.950853858784882</v>
      </c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2009 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841</cp:lastModifiedBy>
  <cp:lastPrinted>2009-12-15T09:52:42Z</cp:lastPrinted>
  <dcterms:created xsi:type="dcterms:W3CDTF">2009-10-08T06:44:24Z</dcterms:created>
  <dcterms:modified xsi:type="dcterms:W3CDTF">2009-12-18T08:09:13Z</dcterms:modified>
</cp:coreProperties>
</file>