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60" yWindow="1545" windowWidth="15480" windowHeight="11640" tabRatio="728"/>
  </bookViews>
  <sheets>
    <sheet name="medvěd konečná 12.2." sheetId="22" r:id="rId1"/>
  </sheets>
  <calcPr calcId="125725"/>
</workbook>
</file>

<file path=xl/calcChain.xml><?xml version="1.0" encoding="utf-8"?>
<calcChain xmlns="http://schemas.openxmlformats.org/spreadsheetml/2006/main">
  <c r="E43" i="22"/>
  <c r="E46"/>
  <c r="E45"/>
  <c r="E44"/>
  <c r="F42"/>
  <c r="E47" l="1"/>
</calcChain>
</file>

<file path=xl/sharedStrings.xml><?xml version="1.0" encoding="utf-8"?>
<sst xmlns="http://schemas.openxmlformats.org/spreadsheetml/2006/main" count="91" uniqueCount="89">
  <si>
    <t>v tis. Kč</t>
  </si>
  <si>
    <t>poznámka</t>
  </si>
  <si>
    <t>č. org.</t>
  </si>
  <si>
    <t>§</t>
  </si>
  <si>
    <t>název organizace a akce</t>
  </si>
  <si>
    <t>Střední průmyslová škola, Trutnov, Školní 101</t>
  </si>
  <si>
    <t>Gymnázium a Střední odborná škola, Jaroměř, Lužická 423</t>
  </si>
  <si>
    <t>Gymnázium B.Němcové, Hradec Králové, Pospíšilova tř. 324</t>
  </si>
  <si>
    <t>Střední škola zahradnická, Kopidlno, nám. Hilmarovo 1</t>
  </si>
  <si>
    <t>Lepařovo gymnázium, Jičín, Jiráskova 30</t>
  </si>
  <si>
    <t>VOŠ zdravotnická a  SZŠ, Trutnov, Procházkova 303</t>
  </si>
  <si>
    <t>Gymnázium, Broumov, Hradební 218</t>
  </si>
  <si>
    <t>Obchodní akademie, Náchod, Denisovo nábřeží 673</t>
  </si>
  <si>
    <t>pol.</t>
  </si>
  <si>
    <t>č.akce</t>
  </si>
  <si>
    <t>Střední odborná škola a Střední odborné učiliště, Hradec Králové, Vocelova 1338</t>
  </si>
  <si>
    <t>konec životnosti kotlů, neodpovídá současným požadavkům, v případě havárie nelze zajistit náhradní vytápění</t>
  </si>
  <si>
    <t>Vybudování výdejny</t>
  </si>
  <si>
    <t>z důvodu přechodu z městské ŠJ, výdej ve vlastních prostorách</t>
  </si>
  <si>
    <t xml:space="preserve">Výměna oken a dveří  </t>
  </si>
  <si>
    <t>Střední půmyslová škola stavební, Hradec Králové, Pospíšilova tř. 787</t>
  </si>
  <si>
    <t>Střední škola informatiky a služeb, Dvůr Králové n.L., Elišky Krásnohorské 2069</t>
  </si>
  <si>
    <t>Dětský domov, Potštejn, Českých bratří 141</t>
  </si>
  <si>
    <t xml:space="preserve">Střední odborná škola a Střední odborné učiliště, Trutnov, Volanovská 243   </t>
  </si>
  <si>
    <t xml:space="preserve">Výměníková stanice, Volanovská 243 </t>
  </si>
  <si>
    <t>PD se dopracovává - 2014</t>
  </si>
  <si>
    <t xml:space="preserve">Reko rozvodů vody a elektro   </t>
  </si>
  <si>
    <t>revizní zpráva, nesplňuje normy,část rozvodů vody v olovu</t>
  </si>
  <si>
    <t xml:space="preserve">Stavební úpravy v tělocvičně </t>
  </si>
  <si>
    <t>podlaha, topení je v podlaze, osvětlení,</t>
  </si>
  <si>
    <t>PD z roku 2011</t>
  </si>
  <si>
    <t xml:space="preserve">Výměna střešní krytiny - DM Komenského </t>
  </si>
  <si>
    <t>okna rozeschlá, rozlepené spoje, havarijní stav, PD 2013</t>
  </si>
  <si>
    <t>PD z roku 2009-aktualizace,akce závislá na financích města</t>
  </si>
  <si>
    <t>Oprava soc. zařízení - Hlušice</t>
  </si>
  <si>
    <t>Výměna plynových kotlů - Velká 3</t>
  </si>
  <si>
    <t>Rekonstrukce vytápění</t>
  </si>
  <si>
    <t xml:space="preserve">Sanace budovy </t>
  </si>
  <si>
    <t>SM/13/344</t>
  </si>
  <si>
    <t>Oprava vodárny</t>
  </si>
  <si>
    <t>Oprava a nátěr střechy Mladé Buky 5/6</t>
  </si>
  <si>
    <t>oprava a nátěr střechy včetně klempířských prvků</t>
  </si>
  <si>
    <t>částka 1600,0 tis. Kč přeschválena do rozpočtu 2014 z roku 2013</t>
  </si>
  <si>
    <t>SM/13/305</t>
  </si>
  <si>
    <t xml:space="preserve">zápis KHS, překročena norma zvuku,  </t>
  </si>
  <si>
    <t>SM/13/329</t>
  </si>
  <si>
    <t>akce zařazena do rozpočtu 2013, ale nebyla celá finančně vykryta</t>
  </si>
  <si>
    <t>zatéká do konstrukce stropu - odpadává omítka, nebezpečí úrazu</t>
  </si>
  <si>
    <t>havarijní stav,</t>
  </si>
  <si>
    <t>Modernizace výměníku 2</t>
  </si>
  <si>
    <t>zjištěna netěsnost, průnik vody, nebezpečné tlakování systému</t>
  </si>
  <si>
    <t xml:space="preserve">výměna kotle na tuhá paliva s automatickým řízením a zásobníkem </t>
  </si>
  <si>
    <t>SM/13/343</t>
  </si>
  <si>
    <t>Střední škola zemědělská a ekologická a střední odborné učiliště chladicí a klimatizační techniky, Kostelec nad Orlicí, Komenského 873</t>
  </si>
  <si>
    <t>vlivem stáří a klimatických podmínek lepenková krytiny narušena,</t>
  </si>
  <si>
    <t>Střední škola  služeb, obchodu a gastronomie, Hradec Králové, Velká 3</t>
  </si>
  <si>
    <t>letos město realizuje kanalizaci-2014 napojení na páteřní rozvaděč</t>
  </si>
  <si>
    <t>Kanalizační přípojka - PD</t>
  </si>
  <si>
    <t>Střední škola technická a řemeslná, Nový Bydžov, Dr.M. Tyrše 112</t>
  </si>
  <si>
    <t>havarijní stav, mimo provoz, budova dílen</t>
  </si>
  <si>
    <t>na hranici životnosti, nutnost denní zálivky skleníků</t>
  </si>
  <si>
    <t>Oprava a nátěr střechy - hl. budova</t>
  </si>
  <si>
    <t>nutná pravidelná preventivní údržba, nátěr krytiny a klempíř.prvků</t>
  </si>
  <si>
    <t>vlhkost stoupá do výše oken, staticky narušený roh budovy - prostor učeben,opadávají omítky, PD z roku 2013</t>
  </si>
  <si>
    <t>Topný kanál - PD</t>
  </si>
  <si>
    <t>dochází k tepelným ztrátám</t>
  </si>
  <si>
    <t>vzhledem ke sloučení se ZŠ-přestěhování, nuté úprany 1:NP bezbariérové, přestěhování ubytovaných do podkroví, PD  2013 na II etapy</t>
  </si>
  <si>
    <t>SM/14/307</t>
  </si>
  <si>
    <t>SM/14/308</t>
  </si>
  <si>
    <t>SM/14/309</t>
  </si>
  <si>
    <t>SM/14/310</t>
  </si>
  <si>
    <t>SM/14/311</t>
  </si>
  <si>
    <t>SM/14/312</t>
  </si>
  <si>
    <t>SM/14/313</t>
  </si>
  <si>
    <t>SM/14/314</t>
  </si>
  <si>
    <t>SM/14/315</t>
  </si>
  <si>
    <t>SM/14/316</t>
  </si>
  <si>
    <t>SM/14/317</t>
  </si>
  <si>
    <t>SM/14/318</t>
  </si>
  <si>
    <t>SM/14/319</t>
  </si>
  <si>
    <t>Oprava střechy přístavby tělocvičny</t>
  </si>
  <si>
    <t xml:space="preserve">navazuje na nově zrekonstuovanou výměníkovou stanici na VOŠ stav. </t>
  </si>
  <si>
    <t>sumář:</t>
  </si>
  <si>
    <t>SM/13/333</t>
  </si>
  <si>
    <t>Odborné učiliště a Základní škola Sluneční, Hostinné, Mládežnická 329</t>
  </si>
  <si>
    <t>Rekonstrukce  části domova mládeže</t>
  </si>
  <si>
    <t>Fond rozvoje a reprodukce pro odvětví školství - zvýšení z výsledku hospodaření za r. 2013</t>
  </si>
  <si>
    <t>Příloha č. 5</t>
  </si>
  <si>
    <t xml:space="preserve">Střední škola propagační tvorby a polygrafie, Velké Poříčí, Náchodská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</si>
</sst>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57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u/>
      <sz val="16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3" fillId="0" borderId="0" xfId="0" applyFont="1" applyBorder="1" applyAlignme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3" fontId="5" fillId="0" borderId="2" xfId="1" applyNumberFormat="1" applyFont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0" fillId="2" borderId="0" xfId="0" applyFill="1"/>
    <xf numFmtId="0" fontId="5" fillId="0" borderId="3" xfId="0" applyFont="1" applyBorder="1" applyAlignment="1">
      <alignment horizontal="center"/>
    </xf>
    <xf numFmtId="3" fontId="5" fillId="2" borderId="2" xfId="1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3" fontId="5" fillId="2" borderId="1" xfId="1" applyNumberFormat="1" applyFont="1" applyFill="1" applyBorder="1" applyAlignment="1">
      <alignment horizontal="center"/>
    </xf>
    <xf numFmtId="0" fontId="1" fillId="0" borderId="0" xfId="0" applyFont="1"/>
    <xf numFmtId="3" fontId="5" fillId="0" borderId="1" xfId="1" applyNumberFormat="1" applyFont="1" applyFill="1" applyBorder="1" applyAlignment="1">
      <alignment horizontal="center"/>
    </xf>
    <xf numFmtId="0" fontId="0" fillId="0" borderId="0" xfId="0" applyFill="1"/>
    <xf numFmtId="0" fontId="5" fillId="0" borderId="2" xfId="0" applyFont="1" applyFill="1" applyBorder="1" applyAlignment="1">
      <alignment horizontal="center"/>
    </xf>
    <xf numFmtId="0" fontId="1" fillId="0" borderId="0" xfId="0" applyFont="1" applyFill="1"/>
    <xf numFmtId="0" fontId="5" fillId="0" borderId="6" xfId="0" applyFont="1" applyBorder="1" applyAlignment="1">
      <alignment horizontal="center"/>
    </xf>
    <xf numFmtId="3" fontId="5" fillId="0" borderId="1" xfId="1" applyNumberFormat="1" applyFont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16" xfId="1" applyNumberFormat="1" applyFont="1" applyFill="1" applyBorder="1" applyAlignment="1">
      <alignment horizontal="center"/>
    </xf>
    <xf numFmtId="3" fontId="5" fillId="0" borderId="5" xfId="1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/>
    </xf>
    <xf numFmtId="0" fontId="5" fillId="2" borderId="2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2" xfId="0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/>
    </xf>
    <xf numFmtId="165" fontId="6" fillId="0" borderId="11" xfId="0" applyNumberFormat="1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vertical="center" wrapText="1"/>
    </xf>
    <xf numFmtId="164" fontId="5" fillId="0" borderId="7" xfId="0" applyNumberFormat="1" applyFont="1" applyFill="1" applyBorder="1" applyAlignment="1"/>
    <xf numFmtId="164" fontId="5" fillId="0" borderId="8" xfId="0" applyNumberFormat="1" applyFont="1" applyFill="1" applyBorder="1" applyAlignment="1"/>
    <xf numFmtId="0" fontId="9" fillId="0" borderId="14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/>
    <xf numFmtId="0" fontId="10" fillId="0" borderId="15" xfId="0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/>
    <xf numFmtId="0" fontId="5" fillId="0" borderId="10" xfId="0" applyFont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165" fontId="6" fillId="0" borderId="19" xfId="0" applyNumberFormat="1" applyFont="1" applyFill="1" applyBorder="1" applyAlignment="1">
      <alignment vertical="center" wrapText="1"/>
    </xf>
    <xf numFmtId="165" fontId="6" fillId="0" borderId="2" xfId="0" applyNumberFormat="1" applyFont="1" applyFill="1" applyBorder="1" applyAlignment="1">
      <alignment vertical="center" wrapText="1"/>
    </xf>
    <xf numFmtId="0" fontId="5" fillId="0" borderId="7" xfId="0" applyFont="1" applyBorder="1"/>
    <xf numFmtId="0" fontId="5" fillId="0" borderId="8" xfId="0" applyFont="1" applyBorder="1"/>
    <xf numFmtId="165" fontId="6" fillId="0" borderId="2" xfId="0" applyNumberFormat="1" applyFont="1" applyFill="1" applyBorder="1" applyAlignment="1"/>
    <xf numFmtId="164" fontId="5" fillId="0" borderId="22" xfId="0" applyNumberFormat="1" applyFont="1" applyFill="1" applyBorder="1" applyAlignment="1"/>
    <xf numFmtId="164" fontId="12" fillId="2" borderId="7" xfId="0" applyNumberFormat="1" applyFont="1" applyFill="1" applyBorder="1" applyAlignment="1"/>
    <xf numFmtId="164" fontId="5" fillId="2" borderId="9" xfId="0" applyNumberFormat="1" applyFont="1" applyFill="1" applyBorder="1" applyAlignment="1"/>
    <xf numFmtId="164" fontId="5" fillId="0" borderId="10" xfId="0" applyNumberFormat="1" applyFont="1" applyFill="1" applyBorder="1" applyAlignment="1"/>
    <xf numFmtId="164" fontId="5" fillId="2" borderId="7" xfId="0" applyNumberFormat="1" applyFont="1" applyFill="1" applyBorder="1" applyAlignment="1"/>
    <xf numFmtId="164" fontId="5" fillId="2" borderId="10" xfId="0" applyNumberFormat="1" applyFont="1" applyFill="1" applyBorder="1" applyAlignment="1">
      <alignment wrapText="1"/>
    </xf>
    <xf numFmtId="164" fontId="5" fillId="0" borderId="8" xfId="0" applyNumberFormat="1" applyFont="1" applyFill="1" applyBorder="1" applyAlignment="1">
      <alignment wrapText="1"/>
    </xf>
    <xf numFmtId="164" fontId="5" fillId="2" borderId="8" xfId="0" applyNumberFormat="1" applyFont="1" applyFill="1" applyBorder="1" applyAlignment="1">
      <alignment wrapText="1"/>
    </xf>
    <xf numFmtId="0" fontId="5" fillId="0" borderId="17" xfId="0" applyFont="1" applyFill="1" applyBorder="1"/>
    <xf numFmtId="0" fontId="7" fillId="2" borderId="13" xfId="0" applyFont="1" applyFill="1" applyBorder="1" applyAlignment="1">
      <alignment wrapText="1"/>
    </xf>
    <xf numFmtId="165" fontId="6" fillId="0" borderId="6" xfId="0" applyNumberFormat="1" applyFont="1" applyFill="1" applyBorder="1" applyAlignment="1"/>
    <xf numFmtId="165" fontId="6" fillId="0" borderId="1" xfId="2" applyNumberFormat="1" applyFont="1" applyFill="1" applyBorder="1" applyAlignment="1">
      <alignment wrapText="1"/>
    </xf>
    <xf numFmtId="165" fontId="6" fillId="0" borderId="6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/>
    <xf numFmtId="0" fontId="5" fillId="0" borderId="2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wrapText="1"/>
    </xf>
    <xf numFmtId="165" fontId="8" fillId="0" borderId="0" xfId="0" applyNumberFormat="1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wrapText="1"/>
    </xf>
    <xf numFmtId="0" fontId="5" fillId="0" borderId="7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20" xfId="0" applyFont="1" applyFill="1" applyBorder="1"/>
    <xf numFmtId="0" fontId="7" fillId="0" borderId="13" xfId="0" applyFont="1" applyFill="1" applyBorder="1"/>
    <xf numFmtId="0" fontId="7" fillId="0" borderId="14" xfId="0" applyFont="1" applyFill="1" applyBorder="1"/>
    <xf numFmtId="0" fontId="5" fillId="0" borderId="0" xfId="0" applyFont="1" applyFill="1" applyBorder="1"/>
    <xf numFmtId="164" fontId="5" fillId="0" borderId="17" xfId="1" applyNumberFormat="1" applyFont="1" applyFill="1" applyBorder="1" applyAlignment="1"/>
    <xf numFmtId="0" fontId="5" fillId="0" borderId="0" xfId="0" applyFont="1" applyFill="1" applyBorder="1" applyAlignment="1">
      <alignment horizontal="left" wrapText="1"/>
    </xf>
    <xf numFmtId="0" fontId="13" fillId="0" borderId="7" xfId="0" applyFont="1" applyBorder="1"/>
    <xf numFmtId="164" fontId="5" fillId="0" borderId="12" xfId="0" applyNumberFormat="1" applyFont="1" applyFill="1" applyBorder="1" applyAlignment="1"/>
    <xf numFmtId="165" fontId="6" fillId="0" borderId="3" xfId="2" applyNumberFormat="1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1" fillId="0" borderId="0" xfId="0" applyFont="1" applyFill="1" applyBorder="1"/>
    <xf numFmtId="0" fontId="5" fillId="0" borderId="3" xfId="1" applyNumberFormat="1" applyFont="1" applyBorder="1" applyAlignment="1">
      <alignment horizontal="center"/>
    </xf>
    <xf numFmtId="3" fontId="5" fillId="0" borderId="3" xfId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3" fontId="5" fillId="0" borderId="21" xfId="1" applyNumberFormat="1" applyFont="1" applyFill="1" applyBorder="1" applyAlignment="1">
      <alignment horizontal="center"/>
    </xf>
    <xf numFmtId="3" fontId="5" fillId="2" borderId="16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3" fontId="5" fillId="2" borderId="7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3" fontId="5" fillId="0" borderId="12" xfId="1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7" xfId="1" applyNumberFormat="1" applyFont="1" applyFill="1" applyBorder="1" applyAlignment="1">
      <alignment horizontal="center"/>
    </xf>
    <xf numFmtId="3" fontId="5" fillId="0" borderId="10" xfId="1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5" fillId="0" borderId="18" xfId="0" applyFont="1" applyFill="1" applyBorder="1"/>
    <xf numFmtId="0" fontId="6" fillId="0" borderId="10" xfId="0" applyFont="1" applyFill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center"/>
    </xf>
    <xf numFmtId="3" fontId="5" fillId="0" borderId="18" xfId="1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164" fontId="5" fillId="0" borderId="15" xfId="1" applyNumberFormat="1" applyFont="1" applyFill="1" applyBorder="1" applyAlignment="1"/>
    <xf numFmtId="164" fontId="5" fillId="0" borderId="18" xfId="1" applyNumberFormat="1" applyFont="1" applyFill="1" applyBorder="1" applyAlignment="1"/>
    <xf numFmtId="0" fontId="7" fillId="0" borderId="14" xfId="0" applyFont="1" applyFill="1" applyBorder="1" applyAlignment="1">
      <alignment wrapText="1"/>
    </xf>
    <xf numFmtId="0" fontId="5" fillId="0" borderId="18" xfId="0" applyFont="1" applyFill="1" applyBorder="1" applyAlignment="1">
      <alignment horizontal="left"/>
    </xf>
    <xf numFmtId="0" fontId="5" fillId="0" borderId="15" xfId="0" applyFont="1" applyFill="1" applyBorder="1" applyAlignment="1">
      <alignment wrapText="1"/>
    </xf>
    <xf numFmtId="164" fontId="5" fillId="2" borderId="20" xfId="1" applyNumberFormat="1" applyFont="1" applyFill="1" applyBorder="1" applyAlignment="1"/>
    <xf numFmtId="164" fontId="5" fillId="0" borderId="0" xfId="1" applyNumberFormat="1" applyFont="1" applyFill="1" applyBorder="1" applyAlignment="1"/>
    <xf numFmtId="0" fontId="5" fillId="2" borderId="15" xfId="0" applyFont="1" applyFill="1" applyBorder="1" applyAlignment="1">
      <alignment wrapText="1"/>
    </xf>
    <xf numFmtId="0" fontId="0" fillId="0" borderId="0" xfId="0" applyAlignment="1">
      <alignment horizontal="left"/>
    </xf>
    <xf numFmtId="165" fontId="3" fillId="0" borderId="0" xfId="0" applyNumberFormat="1" applyFont="1" applyAlignment="1">
      <alignment horizontal="left"/>
    </xf>
    <xf numFmtId="0" fontId="11" fillId="0" borderId="13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wrapText="1"/>
    </xf>
    <xf numFmtId="0" fontId="5" fillId="0" borderId="8" xfId="0" applyFont="1" applyBorder="1" applyAlignment="1"/>
    <xf numFmtId="164" fontId="5" fillId="0" borderId="7" xfId="0" applyNumberFormat="1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4" fillId="2" borderId="0" xfId="0" applyFont="1" applyFill="1"/>
    <xf numFmtId="0" fontId="15" fillId="0" borderId="0" xfId="0" applyFont="1" applyAlignment="1">
      <alignment horizontal="right"/>
    </xf>
    <xf numFmtId="0" fontId="5" fillId="0" borderId="6" xfId="1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ální" xfId="0" builtinId="0"/>
    <cellStyle name="normální 2 2" xfId="2"/>
    <cellStyle name="normální_Tabulka - podklad k rozpočtu pro rok 2006" xfId="1"/>
  </cellStyles>
  <dxfs count="0"/>
  <tableStyles count="0" defaultTableStyle="TableStyleMedium9" defaultPivotStyle="PivotStyleLight16"/>
  <colors>
    <mruColors>
      <color rgb="FFFF3300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abSelected="1" topLeftCell="A25" zoomScale="80" zoomScaleNormal="80" workbookViewId="0">
      <selection activeCell="D44" sqref="D44"/>
    </sheetView>
  </sheetViews>
  <sheetFormatPr defaultRowHeight="12.75"/>
  <cols>
    <col min="1" max="1" width="5.7109375" style="11" customWidth="1"/>
    <col min="2" max="2" width="6.85546875" customWidth="1"/>
    <col min="3" max="3" width="6.7109375" customWidth="1"/>
    <col min="4" max="4" width="11.7109375" customWidth="1"/>
    <col min="5" max="5" width="72.85546875" customWidth="1"/>
    <col min="6" max="6" width="16.28515625" customWidth="1"/>
    <col min="7" max="7" width="68.28515625" customWidth="1"/>
    <col min="8" max="8" width="8.5703125" customWidth="1"/>
    <col min="9" max="10" width="8.85546875" hidden="1" customWidth="1"/>
  </cols>
  <sheetData>
    <row r="1" spans="1:8" ht="14.25">
      <c r="G1" s="157" t="s">
        <v>87</v>
      </c>
    </row>
    <row r="2" spans="1:8" ht="20.25">
      <c r="A2" s="156" t="s">
        <v>86</v>
      </c>
      <c r="B2" s="2"/>
      <c r="C2" s="1"/>
      <c r="D2" s="1"/>
      <c r="E2" s="1"/>
      <c r="F2" s="5"/>
    </row>
    <row r="3" spans="1:8" ht="13.5" thickBot="1">
      <c r="A3" s="14"/>
      <c r="E3" s="3"/>
      <c r="G3" s="4" t="s">
        <v>0</v>
      </c>
    </row>
    <row r="4" spans="1:8" s="90" customFormat="1" ht="37.5" customHeight="1" thickBot="1">
      <c r="A4" s="86" t="s">
        <v>2</v>
      </c>
      <c r="B4" s="87" t="s">
        <v>3</v>
      </c>
      <c r="C4" s="87" t="s">
        <v>13</v>
      </c>
      <c r="D4" s="87" t="s">
        <v>14</v>
      </c>
      <c r="E4" s="136" t="s">
        <v>4</v>
      </c>
      <c r="F4" s="88">
        <v>2014</v>
      </c>
      <c r="G4" s="89" t="s">
        <v>1</v>
      </c>
    </row>
    <row r="5" spans="1:8" s="90" customFormat="1" ht="32.25">
      <c r="A5" s="18">
        <v>72</v>
      </c>
      <c r="B5" s="16">
        <v>3122</v>
      </c>
      <c r="C5" s="16"/>
      <c r="D5" s="16"/>
      <c r="E5" s="112" t="s">
        <v>53</v>
      </c>
      <c r="F5" s="62"/>
      <c r="G5" s="94" t="s">
        <v>46</v>
      </c>
    </row>
    <row r="6" spans="1:8" s="90" customFormat="1" ht="19.5" thickBot="1">
      <c r="A6" s="26"/>
      <c r="B6" s="13"/>
      <c r="C6" s="13">
        <v>5331</v>
      </c>
      <c r="D6" s="13" t="s">
        <v>43</v>
      </c>
      <c r="E6" s="130" t="s">
        <v>31</v>
      </c>
      <c r="F6" s="72">
        <v>2200</v>
      </c>
      <c r="G6" s="80" t="s">
        <v>42</v>
      </c>
    </row>
    <row r="7" spans="1:8" s="90" customFormat="1" ht="18.75">
      <c r="A7" s="28">
        <v>1</v>
      </c>
      <c r="B7" s="45">
        <v>3121</v>
      </c>
      <c r="C7" s="52"/>
      <c r="D7" s="122"/>
      <c r="E7" s="99" t="s">
        <v>7</v>
      </c>
      <c r="F7" s="66"/>
      <c r="G7" s="103"/>
    </row>
    <row r="8" spans="1:8" s="90" customFormat="1" ht="18.75">
      <c r="A8" s="111"/>
      <c r="B8" s="110"/>
      <c r="C8" s="158">
        <v>5169</v>
      </c>
      <c r="D8" s="120" t="s">
        <v>45</v>
      </c>
      <c r="E8" s="137" t="s">
        <v>19</v>
      </c>
      <c r="F8" s="68">
        <v>100</v>
      </c>
      <c r="G8" s="73" t="s">
        <v>44</v>
      </c>
    </row>
    <row r="9" spans="1:8" s="90" customFormat="1" ht="19.5" thickBot="1">
      <c r="A9" s="26"/>
      <c r="B9" s="9"/>
      <c r="C9" s="159">
        <v>5171</v>
      </c>
      <c r="D9" s="123" t="s">
        <v>45</v>
      </c>
      <c r="E9" s="138" t="s">
        <v>19</v>
      </c>
      <c r="F9" s="69">
        <v>1900</v>
      </c>
      <c r="G9" s="60" t="s">
        <v>32</v>
      </c>
    </row>
    <row r="10" spans="1:8" ht="15.75">
      <c r="A10" s="32">
        <v>119</v>
      </c>
      <c r="B10" s="16">
        <v>3123</v>
      </c>
      <c r="C10" s="23"/>
      <c r="D10" s="124"/>
      <c r="E10" s="99" t="s">
        <v>5</v>
      </c>
      <c r="F10" s="84"/>
      <c r="G10" s="95" t="s">
        <v>54</v>
      </c>
    </row>
    <row r="11" spans="1:8" ht="16.5" thickBot="1">
      <c r="A11" s="33"/>
      <c r="B11" s="13"/>
      <c r="C11" s="51">
        <v>5331</v>
      </c>
      <c r="D11" s="128" t="s">
        <v>67</v>
      </c>
      <c r="E11" s="97" t="s">
        <v>40</v>
      </c>
      <c r="F11" s="105">
        <v>400</v>
      </c>
      <c r="G11" s="65" t="s">
        <v>41</v>
      </c>
    </row>
    <row r="12" spans="1:8" ht="15.75">
      <c r="A12" s="113">
        <v>18</v>
      </c>
      <c r="B12" s="55">
        <v>3123</v>
      </c>
      <c r="C12" s="55"/>
      <c r="D12" s="131"/>
      <c r="E12" s="98" t="s">
        <v>55</v>
      </c>
      <c r="F12" s="57"/>
      <c r="G12" s="148" t="s">
        <v>16</v>
      </c>
    </row>
    <row r="13" spans="1:8" ht="16.5" thickBot="1">
      <c r="A13" s="113"/>
      <c r="B13" s="55"/>
      <c r="C13" s="55">
        <v>6351</v>
      </c>
      <c r="D13" s="125" t="s">
        <v>68</v>
      </c>
      <c r="E13" s="81" t="s">
        <v>35</v>
      </c>
      <c r="F13" s="58">
        <v>550</v>
      </c>
      <c r="G13" s="149"/>
      <c r="H13" s="19"/>
    </row>
    <row r="14" spans="1:8" ht="15.75">
      <c r="A14" s="32">
        <v>5</v>
      </c>
      <c r="B14" s="8">
        <v>3122</v>
      </c>
      <c r="C14" s="7"/>
      <c r="D14" s="114"/>
      <c r="E14" s="112" t="s">
        <v>20</v>
      </c>
      <c r="F14" s="57"/>
      <c r="G14" s="104" t="s">
        <v>48</v>
      </c>
    </row>
    <row r="15" spans="1:8" ht="16.5" thickBot="1">
      <c r="A15" s="33"/>
      <c r="B15" s="9"/>
      <c r="C15" s="20">
        <v>5331</v>
      </c>
      <c r="D15" s="128" t="s">
        <v>69</v>
      </c>
      <c r="E15" s="130" t="s">
        <v>80</v>
      </c>
      <c r="F15" s="58">
        <v>900</v>
      </c>
      <c r="G15" s="76" t="s">
        <v>47</v>
      </c>
    </row>
    <row r="16" spans="1:8" ht="15.75">
      <c r="A16" s="32">
        <v>39</v>
      </c>
      <c r="B16" s="16">
        <v>3121</v>
      </c>
      <c r="C16" s="41"/>
      <c r="D16" s="119"/>
      <c r="E16" s="98" t="s">
        <v>6</v>
      </c>
      <c r="F16" s="62"/>
      <c r="G16" s="150" t="s">
        <v>18</v>
      </c>
    </row>
    <row r="17" spans="1:8" ht="16.5" thickBot="1">
      <c r="A17" s="33"/>
      <c r="B17" s="13"/>
      <c r="C17" s="42">
        <v>6351</v>
      </c>
      <c r="D17" s="128" t="s">
        <v>70</v>
      </c>
      <c r="E17" s="81" t="s">
        <v>17</v>
      </c>
      <c r="F17" s="72">
        <v>400</v>
      </c>
      <c r="G17" s="151"/>
    </row>
    <row r="18" spans="1:8" ht="32.25" thickBot="1">
      <c r="A18" s="29">
        <v>118</v>
      </c>
      <c r="B18" s="27">
        <v>3123</v>
      </c>
      <c r="C18" s="27"/>
      <c r="D18" s="54"/>
      <c r="E18" s="61" t="s">
        <v>21</v>
      </c>
      <c r="F18" s="57"/>
      <c r="G18" s="96"/>
    </row>
    <row r="19" spans="1:8" ht="16.5" thickBot="1">
      <c r="A19" s="39"/>
      <c r="B19" s="40"/>
      <c r="C19" s="40">
        <v>6351</v>
      </c>
      <c r="D19" s="128" t="s">
        <v>71</v>
      </c>
      <c r="E19" s="63" t="s">
        <v>49</v>
      </c>
      <c r="F19" s="85">
        <v>230</v>
      </c>
      <c r="G19" s="96" t="s">
        <v>50</v>
      </c>
    </row>
    <row r="20" spans="1:8" ht="15.75">
      <c r="A20" s="28">
        <v>74</v>
      </c>
      <c r="B20" s="133">
        <v>4322</v>
      </c>
      <c r="C20" s="23"/>
      <c r="D20" s="124"/>
      <c r="E20" s="139" t="s">
        <v>22</v>
      </c>
      <c r="F20" s="66"/>
      <c r="G20" s="67"/>
    </row>
    <row r="21" spans="1:8" ht="16.5" thickBot="1">
      <c r="A21" s="44"/>
      <c r="B21" s="134"/>
      <c r="C21" s="132">
        <v>6351</v>
      </c>
      <c r="D21" s="128" t="s">
        <v>72</v>
      </c>
      <c r="E21" s="137" t="s">
        <v>36</v>
      </c>
      <c r="F21" s="68">
        <v>500</v>
      </c>
      <c r="G21" s="91" t="s">
        <v>51</v>
      </c>
    </row>
    <row r="22" spans="1:8" ht="18.75" customHeight="1">
      <c r="A22" s="113">
        <v>122</v>
      </c>
      <c r="B22" s="49">
        <v>3123</v>
      </c>
      <c r="C22" s="129"/>
      <c r="D22" s="43"/>
      <c r="E22" s="147" t="s">
        <v>23</v>
      </c>
      <c r="F22" s="62"/>
      <c r="G22" s="70"/>
    </row>
    <row r="23" spans="1:8" ht="16.5" thickBot="1">
      <c r="A23" s="46"/>
      <c r="B23" s="47"/>
      <c r="C23" s="51">
        <v>6351</v>
      </c>
      <c r="D23" s="36" t="s">
        <v>52</v>
      </c>
      <c r="E23" s="81" t="s">
        <v>24</v>
      </c>
      <c r="F23" s="72">
        <v>2500</v>
      </c>
      <c r="G23" s="71" t="s">
        <v>25</v>
      </c>
    </row>
    <row r="24" spans="1:8" ht="15.75">
      <c r="A24" s="32">
        <v>44</v>
      </c>
      <c r="B24" s="7">
        <v>3123</v>
      </c>
      <c r="C24" s="16"/>
      <c r="D24" s="126"/>
      <c r="E24" s="112" t="s">
        <v>88</v>
      </c>
      <c r="F24" s="62"/>
      <c r="G24" s="77" t="s">
        <v>33</v>
      </c>
    </row>
    <row r="25" spans="1:8" ht="16.5" thickBot="1">
      <c r="A25" s="33"/>
      <c r="B25" s="6"/>
      <c r="C25" s="26">
        <v>6351</v>
      </c>
      <c r="D25" s="128" t="s">
        <v>73</v>
      </c>
      <c r="E25" s="140" t="s">
        <v>57</v>
      </c>
      <c r="F25" s="72">
        <v>300</v>
      </c>
      <c r="G25" s="79" t="s">
        <v>56</v>
      </c>
    </row>
    <row r="26" spans="1:8" ht="15.75">
      <c r="A26" s="24">
        <v>145</v>
      </c>
      <c r="B26" s="10">
        <v>3123</v>
      </c>
      <c r="C26" s="12"/>
      <c r="D26" s="135"/>
      <c r="E26" s="139" t="s">
        <v>58</v>
      </c>
      <c r="F26" s="66"/>
      <c r="G26" s="59"/>
    </row>
    <row r="27" spans="1:8" ht="16.5" thickBot="1">
      <c r="A27" s="115"/>
      <c r="B27" s="56"/>
      <c r="C27" s="22">
        <v>5331</v>
      </c>
      <c r="D27" s="125" t="s">
        <v>74</v>
      </c>
      <c r="E27" s="141" t="s">
        <v>34</v>
      </c>
      <c r="F27" s="68">
        <v>800</v>
      </c>
      <c r="G27" s="73" t="s">
        <v>59</v>
      </c>
    </row>
    <row r="28" spans="1:8" ht="15.75">
      <c r="A28" s="30">
        <v>97</v>
      </c>
      <c r="B28" s="48">
        <v>3123</v>
      </c>
      <c r="C28" s="53"/>
      <c r="D28" s="127"/>
      <c r="E28" s="112" t="s">
        <v>8</v>
      </c>
      <c r="F28" s="66"/>
      <c r="G28" s="67"/>
    </row>
    <row r="29" spans="1:8" ht="16.5" thickBot="1">
      <c r="A29" s="31"/>
      <c r="B29" s="49"/>
      <c r="C29" s="49">
        <v>5331</v>
      </c>
      <c r="D29" s="125" t="s">
        <v>75</v>
      </c>
      <c r="E29" s="144" t="s">
        <v>39</v>
      </c>
      <c r="F29" s="58">
        <v>200</v>
      </c>
      <c r="G29" s="65" t="s">
        <v>60</v>
      </c>
    </row>
    <row r="30" spans="1:8" ht="15.75">
      <c r="A30" s="116">
        <v>90</v>
      </c>
      <c r="B30" s="8">
        <v>3121</v>
      </c>
      <c r="C30" s="8"/>
      <c r="D30" s="121"/>
      <c r="E30" s="112" t="s">
        <v>9</v>
      </c>
      <c r="F30" s="62"/>
      <c r="G30" s="59"/>
    </row>
    <row r="31" spans="1:8" ht="16.5" thickBot="1">
      <c r="A31" s="117"/>
      <c r="B31" s="9"/>
      <c r="C31" s="9">
        <v>6351</v>
      </c>
      <c r="D31" s="125" t="s">
        <v>76</v>
      </c>
      <c r="E31" s="138" t="s">
        <v>26</v>
      </c>
      <c r="F31" s="72">
        <v>1370</v>
      </c>
      <c r="G31" s="60" t="s">
        <v>27</v>
      </c>
      <c r="H31" s="17"/>
    </row>
    <row r="32" spans="1:8" ht="15.75">
      <c r="A32" s="116">
        <v>115</v>
      </c>
      <c r="B32" s="8">
        <v>3122</v>
      </c>
      <c r="C32" s="8"/>
      <c r="D32" s="121"/>
      <c r="E32" s="82" t="s">
        <v>10</v>
      </c>
      <c r="F32" s="62"/>
      <c r="G32" s="74"/>
    </row>
    <row r="33" spans="1:8" ht="16.5" thickBot="1">
      <c r="A33" s="38"/>
      <c r="B33" s="10"/>
      <c r="C33" s="10">
        <v>5331</v>
      </c>
      <c r="D33" s="125" t="s">
        <v>77</v>
      </c>
      <c r="E33" s="142" t="s">
        <v>61</v>
      </c>
      <c r="F33" s="83">
        <v>600</v>
      </c>
      <c r="G33" s="75" t="s">
        <v>62</v>
      </c>
      <c r="H33" s="17"/>
    </row>
    <row r="34" spans="1:8" ht="15.75">
      <c r="A34" s="32">
        <v>38</v>
      </c>
      <c r="B34" s="18">
        <v>3121</v>
      </c>
      <c r="C34" s="18"/>
      <c r="D34" s="124"/>
      <c r="E34" s="99" t="s">
        <v>11</v>
      </c>
      <c r="F34" s="62"/>
      <c r="G34" s="154" t="s">
        <v>63</v>
      </c>
    </row>
    <row r="35" spans="1:8" ht="16.5" thickBot="1">
      <c r="A35" s="33"/>
      <c r="B35" s="26"/>
      <c r="C35" s="26">
        <v>6351</v>
      </c>
      <c r="D35" s="118" t="s">
        <v>38</v>
      </c>
      <c r="E35" s="101" t="s">
        <v>37</v>
      </c>
      <c r="F35" s="72">
        <v>950</v>
      </c>
      <c r="G35" s="155"/>
    </row>
    <row r="36" spans="1:8" ht="15.75">
      <c r="A36" s="34">
        <v>41</v>
      </c>
      <c r="B36" s="48">
        <v>3122</v>
      </c>
      <c r="C36" s="48"/>
      <c r="D36" s="54"/>
      <c r="E36" s="92" t="s">
        <v>12</v>
      </c>
      <c r="F36" s="62"/>
      <c r="G36" s="59" t="s">
        <v>81</v>
      </c>
    </row>
    <row r="37" spans="1:8" ht="16.5" thickBot="1">
      <c r="A37" s="35"/>
      <c r="B37" s="49"/>
      <c r="C37" s="49">
        <v>6351</v>
      </c>
      <c r="D37" s="125" t="s">
        <v>78</v>
      </c>
      <c r="E37" s="102" t="s">
        <v>64</v>
      </c>
      <c r="F37" s="64">
        <v>100</v>
      </c>
      <c r="G37" s="76" t="s">
        <v>65</v>
      </c>
    </row>
    <row r="38" spans="1:8" ht="31.5">
      <c r="A38" s="32">
        <v>9</v>
      </c>
      <c r="B38" s="8">
        <v>3123</v>
      </c>
      <c r="C38" s="8"/>
      <c r="D38" s="121"/>
      <c r="E38" s="112" t="s">
        <v>15</v>
      </c>
      <c r="F38" s="62"/>
      <c r="G38" s="77" t="s">
        <v>29</v>
      </c>
      <c r="H38" s="11"/>
    </row>
    <row r="39" spans="1:8" ht="16.5" thickBot="1">
      <c r="A39" s="24"/>
      <c r="B39" s="50"/>
      <c r="C39" s="10">
        <v>6351</v>
      </c>
      <c r="D39" s="125" t="s">
        <v>79</v>
      </c>
      <c r="E39" s="143" t="s">
        <v>28</v>
      </c>
      <c r="F39" s="64">
        <v>4000</v>
      </c>
      <c r="G39" s="78" t="s">
        <v>30</v>
      </c>
      <c r="H39" s="15"/>
    </row>
    <row r="40" spans="1:8" ht="15.75">
      <c r="A40" s="30">
        <v>123</v>
      </c>
      <c r="B40" s="7">
        <v>3124</v>
      </c>
      <c r="C40" s="53"/>
      <c r="D40" s="127"/>
      <c r="E40" s="139" t="s">
        <v>84</v>
      </c>
      <c r="F40" s="66"/>
      <c r="G40" s="152" t="s">
        <v>66</v>
      </c>
    </row>
    <row r="41" spans="1:8" ht="16.5" thickBot="1">
      <c r="A41" s="37"/>
      <c r="B41" s="51"/>
      <c r="C41" s="51">
        <v>6351</v>
      </c>
      <c r="D41" s="128" t="s">
        <v>83</v>
      </c>
      <c r="E41" s="130" t="s">
        <v>85</v>
      </c>
      <c r="F41" s="69">
        <v>2000</v>
      </c>
      <c r="G41" s="153"/>
      <c r="H41" s="21"/>
    </row>
    <row r="42" spans="1:8" ht="18.75">
      <c r="A42" s="106"/>
      <c r="B42" s="3"/>
      <c r="C42" s="25"/>
      <c r="D42" s="107"/>
      <c r="E42" s="100"/>
      <c r="F42" s="93">
        <f>SUM(F6:F41)</f>
        <v>20000</v>
      </c>
      <c r="G42" s="108"/>
      <c r="H42" s="109"/>
    </row>
    <row r="43" spans="1:8">
      <c r="B43" s="17" t="s">
        <v>82</v>
      </c>
      <c r="C43" s="3"/>
      <c r="D43" s="160">
        <v>5331</v>
      </c>
      <c r="E43" s="161">
        <f>F6+F11+F15+F27+F29+F33</f>
        <v>5100</v>
      </c>
    </row>
    <row r="44" spans="1:8">
      <c r="D44" s="162">
        <v>5169</v>
      </c>
      <c r="E44" s="161">
        <f>F8</f>
        <v>100</v>
      </c>
    </row>
    <row r="45" spans="1:8">
      <c r="D45" s="162">
        <v>5171</v>
      </c>
      <c r="E45" s="161">
        <f>F9</f>
        <v>1900</v>
      </c>
      <c r="G45" s="145"/>
    </row>
    <row r="46" spans="1:8">
      <c r="D46" s="162">
        <v>6351</v>
      </c>
      <c r="E46" s="161">
        <f>F13+F17+F19+F21+F23+F31+F35+F37+F39+F41+F25</f>
        <v>12900</v>
      </c>
      <c r="G46" s="145"/>
    </row>
    <row r="47" spans="1:8">
      <c r="E47" s="146">
        <f>SUM(E43:E46)</f>
        <v>20000</v>
      </c>
    </row>
  </sheetData>
  <mergeCells count="4">
    <mergeCell ref="G12:G13"/>
    <mergeCell ref="G16:G17"/>
    <mergeCell ref="G40:G41"/>
    <mergeCell ref="G34:G35"/>
  </mergeCells>
  <printOptions horizontalCentered="1" verticalCentered="1"/>
  <pageMargins left="0.70866141732283472" right="0.70866141732283472" top="0.78740157480314965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medvěd konečná 12.2.</vt:lpstr>
    </vt:vector>
  </TitlesOfParts>
  <Company>Královéhradecký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Karpíšková</dc:creator>
  <cp:lastModifiedBy>378</cp:lastModifiedBy>
  <cp:lastPrinted>2014-02-14T11:46:37Z</cp:lastPrinted>
  <dcterms:created xsi:type="dcterms:W3CDTF">2005-11-22T07:57:27Z</dcterms:created>
  <dcterms:modified xsi:type="dcterms:W3CDTF">2014-02-14T11:46:54Z</dcterms:modified>
</cp:coreProperties>
</file>