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96"/>
  </bookViews>
  <sheets>
    <sheet name="tab. 5 ÚZ 33215" sheetId="1" r:id="rId1"/>
  </sheets>
  <definedNames>
    <definedName name="_xlnm.Print_Area" localSheetId="0">'tab. 5 ÚZ 33215'!$A$1:$M$22</definedName>
  </definedNames>
  <calcPr calcId="152511"/>
</workbook>
</file>

<file path=xl/calcChain.xml><?xml version="1.0" encoding="utf-8"?>
<calcChain xmlns="http://schemas.openxmlformats.org/spreadsheetml/2006/main">
  <c r="M21" i="1" l="1"/>
  <c r="K21" i="1" l="1"/>
  <c r="L21" i="1" l="1"/>
  <c r="I19" i="1"/>
  <c r="I18" i="1"/>
  <c r="I17" i="1"/>
  <c r="I16" i="1"/>
  <c r="I15" i="1"/>
  <c r="I14" i="1"/>
  <c r="I13" i="1"/>
  <c r="I12" i="1"/>
  <c r="I11" i="1"/>
  <c r="I10" i="1"/>
  <c r="I9" i="1"/>
  <c r="I8" i="1"/>
  <c r="H21" i="1"/>
  <c r="I21" i="1" l="1"/>
  <c r="G21" i="1"/>
  <c r="F21" i="1"/>
</calcChain>
</file>

<file path=xl/sharedStrings.xml><?xml version="1.0" encoding="utf-8"?>
<sst xmlns="http://schemas.openxmlformats.org/spreadsheetml/2006/main" count="54" uniqueCount="52">
  <si>
    <t>Přepočtené úvazky</t>
  </si>
  <si>
    <t>První soukromá základní škola v Hradci Králové, s.r.o.</t>
  </si>
  <si>
    <t>Základní škola Mozaika, o.p.s. Rychnov nad Kněžnou</t>
  </si>
  <si>
    <t>Základní škola a Mateřská škola Trivium Plus o.p.s.</t>
  </si>
  <si>
    <t>Mateřská škola, základní škola a střední škola Daneta, s.r.o.</t>
  </si>
  <si>
    <t>Mateřská škola a Základní škola speciální NONA, o.p.s.</t>
  </si>
  <si>
    <t>Základní škola speciální Neratov</t>
  </si>
  <si>
    <t>Mateřská škola Studánka u sv. Jakuba</t>
  </si>
  <si>
    <t>Financování asistentů pedagoga pro děti, žáky a studenty se zdravotním postižením a pro děti, žáky a studenty</t>
  </si>
  <si>
    <t>ÚZ 33 215</t>
  </si>
  <si>
    <t>příjemce dotace</t>
  </si>
  <si>
    <t>ODPA</t>
  </si>
  <si>
    <t>ORG</t>
  </si>
  <si>
    <t>Sídlo školy dle rejstříku
(ulice a čp.,PSČ, město)</t>
  </si>
  <si>
    <t>Bartošovice v Orlických horách 23, 517 61 Rokytnice v Orl. horách</t>
  </si>
  <si>
    <t>Dobřany 2, 518 01 Dobruška</t>
  </si>
  <si>
    <t>Vocelova 1334, 500 02 Hradec Králové</t>
  </si>
  <si>
    <t>Nerudova 1180, 500 02 Hradec Králové</t>
  </si>
  <si>
    <t>Hrubínova 1458, 500 02 Hradec Králové</t>
  </si>
  <si>
    <t>Soukromá mateřská škola Spirálka, s.r.o.</t>
  </si>
  <si>
    <t>Sv. Čecha 266, 506 01 Jičín</t>
  </si>
  <si>
    <t>02806258</t>
  </si>
  <si>
    <t>Rašínova 313, 549 01 Nové Město nad Metují</t>
  </si>
  <si>
    <t>Základní škola Mraveniště</t>
  </si>
  <si>
    <t>Markoušovice 113, 542 32 Velké Svatoňovice</t>
  </si>
  <si>
    <t>4762126</t>
  </si>
  <si>
    <t>Mateřská škola Začít spolu</t>
  </si>
  <si>
    <t>Kladská 164, 550 01 Broumov</t>
  </si>
  <si>
    <t>03189872</t>
  </si>
  <si>
    <t>Manželů Burdychových 245, 549 41 Červený Kostelec</t>
  </si>
  <si>
    <t>03660265</t>
  </si>
  <si>
    <t>IČ</t>
  </si>
  <si>
    <t>Hradecká 1151,
500 03 Hradec Králové</t>
  </si>
  <si>
    <t>Střední škola a vyšší odborná škola aplikované kybernetiky, s.r.o</t>
  </si>
  <si>
    <t>25261991</t>
  </si>
  <si>
    <t>U Stadionu 1166, 516 01 Rychnov nad Kněžnou</t>
  </si>
  <si>
    <t>CELKEM</t>
  </si>
  <si>
    <t xml:space="preserve"> se sociálním znevýhodněním na období leden - srpen 2017 – modul  A, soukromé školy</t>
  </si>
  <si>
    <t>2693542</t>
  </si>
  <si>
    <t>poskytnuto
celkem Kč</t>
  </si>
  <si>
    <t>vratka dotace</t>
  </si>
  <si>
    <t>částky v Kč</t>
  </si>
  <si>
    <t>dotace po úpravě</t>
  </si>
  <si>
    <t>11.8.2017
na MŠMT</t>
  </si>
  <si>
    <t>3.7.2017
na MŠMT</t>
  </si>
  <si>
    <t>použito
celkem Kč</t>
  </si>
  <si>
    <t>PROINTEPO - Střední škola, Základní škola a Mateřská škola s.r.o.</t>
  </si>
  <si>
    <t>Nové ukazatele
celkem Kč</t>
  </si>
  <si>
    <t>vratky na MŠMT v říjnu</t>
  </si>
  <si>
    <t>Rada KHK dne 16.10.2017</t>
  </si>
  <si>
    <t>vratka říjen</t>
  </si>
  <si>
    <t>tab.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</si>
</sst>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78">
    <xf numFmtId="0" fontId="0" fillId="0" borderId="0" xfId="0"/>
    <xf numFmtId="164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2" fontId="5" fillId="0" borderId="0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9" xfId="1" applyFont="1" applyFill="1" applyBorder="1" applyAlignment="1">
      <alignment vertical="center" wrapText="1"/>
    </xf>
    <xf numFmtId="49" fontId="9" fillId="0" borderId="9" xfId="1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49" fontId="9" fillId="0" borderId="16" xfId="1" applyNumberFormat="1" applyFont="1" applyFill="1" applyBorder="1" applyAlignment="1">
      <alignment horizontal="left" vertical="center" wrapText="1"/>
    </xf>
    <xf numFmtId="49" fontId="9" fillId="0" borderId="16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/>
    <xf numFmtId="14" fontId="12" fillId="3" borderId="23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4" borderId="24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 vertical="center"/>
    </xf>
    <xf numFmtId="4" fontId="1" fillId="4" borderId="20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Fill="1" applyBorder="1" applyAlignment="1">
      <alignment horizontal="center" vertical="center"/>
    </xf>
    <xf numFmtId="165" fontId="6" fillId="0" borderId="21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4" fontId="1" fillId="0" borderId="24" xfId="0" applyNumberFormat="1" applyFont="1" applyFill="1" applyBorder="1" applyAlignment="1">
      <alignment horizontal="center" vertical="center" wrapText="1"/>
    </xf>
    <xf numFmtId="4" fontId="1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2" fillId="5" borderId="0" xfId="0" applyNumberFormat="1" applyFont="1" applyFill="1" applyBorder="1" applyAlignment="1">
      <alignment horizontal="center" vertical="center" wrapText="1"/>
    </xf>
    <xf numFmtId="49" fontId="0" fillId="5" borderId="0" xfId="0" applyNumberFormat="1" applyFill="1"/>
    <xf numFmtId="0" fontId="8" fillId="0" borderId="14" xfId="1" applyFont="1" applyFill="1" applyBorder="1" applyAlignment="1">
      <alignment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8" fillId="0" borderId="5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="90" zoomScaleNormal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L21" sqref="L21"/>
    </sheetView>
  </sheetViews>
  <sheetFormatPr defaultRowHeight="14.4" x14ac:dyDescent="0.3"/>
  <cols>
    <col min="1" max="1" width="6.5546875" customWidth="1"/>
    <col min="2" max="2" width="7.33203125" customWidth="1"/>
    <col min="3" max="3" width="35.33203125" customWidth="1"/>
    <col min="4" max="4" width="33.109375" customWidth="1"/>
    <col min="5" max="5" width="15.109375" customWidth="1"/>
    <col min="6" max="6" width="11.33203125" customWidth="1"/>
    <col min="7" max="7" width="16.33203125" customWidth="1"/>
    <col min="8" max="8" width="12.88671875" customWidth="1"/>
    <col min="9" max="9" width="16.88671875" customWidth="1"/>
    <col min="10" max="10" width="13.88671875" hidden="1" customWidth="1"/>
    <col min="11" max="11" width="15.5546875" hidden="1" customWidth="1"/>
    <col min="12" max="13" width="14.109375" customWidth="1"/>
  </cols>
  <sheetData>
    <row r="1" spans="1:13" x14ac:dyDescent="0.3">
      <c r="I1" s="2"/>
      <c r="M1" s="24" t="s">
        <v>51</v>
      </c>
    </row>
    <row r="2" spans="1:13" ht="15.6" x14ac:dyDescent="0.3">
      <c r="A2" s="19" t="s">
        <v>8</v>
      </c>
    </row>
    <row r="3" spans="1:13" ht="15.6" x14ac:dyDescent="0.3">
      <c r="A3" s="19" t="s">
        <v>37</v>
      </c>
      <c r="I3" s="1"/>
      <c r="M3" s="1" t="s">
        <v>9</v>
      </c>
    </row>
    <row r="4" spans="1:13" ht="15.6" x14ac:dyDescent="0.3">
      <c r="A4" s="62" t="s">
        <v>48</v>
      </c>
      <c r="B4" s="63"/>
      <c r="C4" s="63"/>
      <c r="I4" s="24"/>
      <c r="M4" s="24" t="s">
        <v>41</v>
      </c>
    </row>
    <row r="5" spans="1:13" ht="15" thickBot="1" x14ac:dyDescent="0.35">
      <c r="A5" t="s">
        <v>49</v>
      </c>
      <c r="G5" s="24"/>
      <c r="J5" s="25">
        <v>173500542</v>
      </c>
      <c r="L5" s="41" t="s">
        <v>50</v>
      </c>
    </row>
    <row r="6" spans="1:13" ht="15" customHeight="1" x14ac:dyDescent="0.3">
      <c r="A6" s="70" t="s">
        <v>12</v>
      </c>
      <c r="B6" s="72" t="s">
        <v>11</v>
      </c>
      <c r="C6" s="70" t="s">
        <v>10</v>
      </c>
      <c r="D6" s="74" t="s">
        <v>13</v>
      </c>
      <c r="E6" s="76" t="s">
        <v>31</v>
      </c>
      <c r="F6" s="68" t="s">
        <v>0</v>
      </c>
      <c r="G6" s="66" t="s">
        <v>39</v>
      </c>
      <c r="H6" s="68" t="s">
        <v>40</v>
      </c>
      <c r="I6" s="66" t="s">
        <v>42</v>
      </c>
      <c r="J6" s="64" t="s">
        <v>40</v>
      </c>
      <c r="K6" s="58" t="s">
        <v>45</v>
      </c>
      <c r="L6" s="60" t="s">
        <v>40</v>
      </c>
      <c r="M6" s="58" t="s">
        <v>47</v>
      </c>
    </row>
    <row r="7" spans="1:13" ht="15" thickBot="1" x14ac:dyDescent="0.35">
      <c r="A7" s="71"/>
      <c r="B7" s="73"/>
      <c r="C7" s="71"/>
      <c r="D7" s="75"/>
      <c r="E7" s="77"/>
      <c r="F7" s="69"/>
      <c r="G7" s="67"/>
      <c r="H7" s="69"/>
      <c r="I7" s="67"/>
      <c r="J7" s="65"/>
      <c r="K7" s="59"/>
      <c r="L7" s="61"/>
      <c r="M7" s="59"/>
    </row>
    <row r="8" spans="1:13" ht="27.6" x14ac:dyDescent="0.3">
      <c r="A8" s="20">
        <v>244</v>
      </c>
      <c r="B8" s="21">
        <v>3114</v>
      </c>
      <c r="C8" s="42" t="s">
        <v>6</v>
      </c>
      <c r="D8" s="22" t="s">
        <v>14</v>
      </c>
      <c r="E8" s="23" t="s">
        <v>38</v>
      </c>
      <c r="F8" s="43">
        <v>1.81</v>
      </c>
      <c r="G8" s="44">
        <v>291032</v>
      </c>
      <c r="H8" s="43"/>
      <c r="I8" s="45">
        <f>G8+H8</f>
        <v>291032</v>
      </c>
      <c r="K8" s="30">
        <v>287984</v>
      </c>
      <c r="L8" s="32">
        <v>3048</v>
      </c>
      <c r="M8" s="33">
        <v>287984</v>
      </c>
    </row>
    <row r="9" spans="1:13" ht="27.6" x14ac:dyDescent="0.3">
      <c r="A9" s="10">
        <v>217</v>
      </c>
      <c r="B9" s="11">
        <v>3113</v>
      </c>
      <c r="C9" s="46" t="s">
        <v>3</v>
      </c>
      <c r="D9" s="12" t="s">
        <v>15</v>
      </c>
      <c r="E9" s="13">
        <v>64829804</v>
      </c>
      <c r="F9" s="47">
        <v>0.75</v>
      </c>
      <c r="G9" s="48">
        <v>120592</v>
      </c>
      <c r="H9" s="47"/>
      <c r="I9" s="49">
        <f t="shared" ref="I9:I19" si="0">G9+H9</f>
        <v>120592</v>
      </c>
      <c r="K9" s="31">
        <v>120592</v>
      </c>
      <c r="L9" s="27">
        <v>0</v>
      </c>
      <c r="M9" s="34">
        <v>120592</v>
      </c>
    </row>
    <row r="10" spans="1:13" ht="27.6" x14ac:dyDescent="0.3">
      <c r="A10" s="10">
        <v>207</v>
      </c>
      <c r="B10" s="11">
        <v>3113</v>
      </c>
      <c r="C10" s="46" t="s">
        <v>1</v>
      </c>
      <c r="D10" s="14" t="s">
        <v>16</v>
      </c>
      <c r="E10" s="13">
        <v>25262092</v>
      </c>
      <c r="F10" s="47">
        <v>13</v>
      </c>
      <c r="G10" s="48">
        <v>2090296</v>
      </c>
      <c r="H10" s="47"/>
      <c r="I10" s="49">
        <f t="shared" si="0"/>
        <v>2090296</v>
      </c>
      <c r="K10" s="31">
        <v>2090296</v>
      </c>
      <c r="L10" s="27">
        <v>0</v>
      </c>
      <c r="M10" s="34">
        <v>2090296</v>
      </c>
    </row>
    <row r="11" spans="1:13" ht="27.6" x14ac:dyDescent="0.3">
      <c r="A11" s="10">
        <v>209</v>
      </c>
      <c r="B11" s="11">
        <v>3114</v>
      </c>
      <c r="C11" s="46" t="s">
        <v>4</v>
      </c>
      <c r="D11" s="12" t="s">
        <v>17</v>
      </c>
      <c r="E11" s="13">
        <v>25262165</v>
      </c>
      <c r="F11" s="47">
        <v>2</v>
      </c>
      <c r="G11" s="48">
        <v>321584</v>
      </c>
      <c r="H11" s="47"/>
      <c r="I11" s="49">
        <f t="shared" si="0"/>
        <v>321584</v>
      </c>
      <c r="K11" s="31">
        <v>316437</v>
      </c>
      <c r="L11" s="29">
        <v>5147</v>
      </c>
      <c r="M11" s="34">
        <v>316437</v>
      </c>
    </row>
    <row r="12" spans="1:13" ht="27.6" x14ac:dyDescent="0.3">
      <c r="A12" s="10">
        <v>208</v>
      </c>
      <c r="B12" s="11">
        <v>3114</v>
      </c>
      <c r="C12" s="46" t="s">
        <v>46</v>
      </c>
      <c r="D12" s="14" t="s">
        <v>18</v>
      </c>
      <c r="E12" s="13">
        <v>25263633</v>
      </c>
      <c r="F12" s="47">
        <v>11.95</v>
      </c>
      <c r="G12" s="48">
        <v>1921464</v>
      </c>
      <c r="H12" s="47"/>
      <c r="I12" s="49">
        <f t="shared" si="0"/>
        <v>1921464</v>
      </c>
      <c r="K12" s="34">
        <v>1220954</v>
      </c>
      <c r="L12" s="29">
        <v>700510</v>
      </c>
      <c r="M12" s="34">
        <v>1220954</v>
      </c>
    </row>
    <row r="13" spans="1:13" ht="28.2" thickBot="1" x14ac:dyDescent="0.35">
      <c r="A13" s="10">
        <v>242</v>
      </c>
      <c r="B13" s="11">
        <v>3111</v>
      </c>
      <c r="C13" s="46" t="s">
        <v>19</v>
      </c>
      <c r="D13" s="12" t="s">
        <v>20</v>
      </c>
      <c r="E13" s="13" t="s">
        <v>21</v>
      </c>
      <c r="F13" s="47">
        <v>2</v>
      </c>
      <c r="G13" s="48">
        <v>321584</v>
      </c>
      <c r="H13" s="47"/>
      <c r="I13" s="49">
        <f t="shared" si="0"/>
        <v>321584</v>
      </c>
      <c r="J13" s="39"/>
      <c r="K13" s="34">
        <v>321584</v>
      </c>
      <c r="L13" s="37">
        <v>0</v>
      </c>
      <c r="M13" s="34">
        <v>321584</v>
      </c>
    </row>
    <row r="14" spans="1:13" ht="30.6" thickBot="1" x14ac:dyDescent="0.35">
      <c r="A14" s="10">
        <v>214</v>
      </c>
      <c r="B14" s="11">
        <v>3114</v>
      </c>
      <c r="C14" s="46" t="s">
        <v>5</v>
      </c>
      <c r="D14" s="14" t="s">
        <v>22</v>
      </c>
      <c r="E14" s="13">
        <v>25299140</v>
      </c>
      <c r="F14" s="47">
        <v>14</v>
      </c>
      <c r="G14" s="48">
        <v>2251088</v>
      </c>
      <c r="H14" s="47">
        <v>-638144</v>
      </c>
      <c r="I14" s="49">
        <f t="shared" si="0"/>
        <v>1612944</v>
      </c>
      <c r="J14" s="26" t="s">
        <v>43</v>
      </c>
      <c r="K14" s="34">
        <v>1612944</v>
      </c>
      <c r="L14" s="37">
        <v>0</v>
      </c>
      <c r="M14" s="34">
        <v>1612944</v>
      </c>
    </row>
    <row r="15" spans="1:13" ht="27.6" x14ac:dyDescent="0.3">
      <c r="A15" s="10">
        <v>251</v>
      </c>
      <c r="B15" s="11">
        <v>3117</v>
      </c>
      <c r="C15" s="46" t="s">
        <v>23</v>
      </c>
      <c r="D15" s="14" t="s">
        <v>24</v>
      </c>
      <c r="E15" s="13" t="s">
        <v>25</v>
      </c>
      <c r="F15" s="47">
        <v>1</v>
      </c>
      <c r="G15" s="48">
        <v>160792</v>
      </c>
      <c r="H15" s="47"/>
      <c r="I15" s="49">
        <f t="shared" si="0"/>
        <v>160792</v>
      </c>
      <c r="K15" s="34">
        <v>160792</v>
      </c>
      <c r="L15" s="37">
        <v>0</v>
      </c>
      <c r="M15" s="34">
        <v>160792</v>
      </c>
    </row>
    <row r="16" spans="1:13" ht="15" thickBot="1" x14ac:dyDescent="0.35">
      <c r="A16" s="10">
        <v>243</v>
      </c>
      <c r="B16" s="11">
        <v>3111</v>
      </c>
      <c r="C16" s="46" t="s">
        <v>26</v>
      </c>
      <c r="D16" s="14" t="s">
        <v>27</v>
      </c>
      <c r="E16" s="13" t="s">
        <v>28</v>
      </c>
      <c r="F16" s="47">
        <v>2</v>
      </c>
      <c r="G16" s="48">
        <v>321584</v>
      </c>
      <c r="H16" s="47"/>
      <c r="I16" s="49">
        <f t="shared" si="0"/>
        <v>321584</v>
      </c>
      <c r="K16" s="34">
        <v>321584</v>
      </c>
      <c r="L16" s="37">
        <v>0</v>
      </c>
      <c r="M16" s="34">
        <v>321584</v>
      </c>
    </row>
    <row r="17" spans="1:13" ht="30.6" thickBot="1" x14ac:dyDescent="0.35">
      <c r="A17" s="10">
        <v>216</v>
      </c>
      <c r="B17" s="11">
        <v>3113</v>
      </c>
      <c r="C17" s="46" t="s">
        <v>2</v>
      </c>
      <c r="D17" s="12" t="s">
        <v>35</v>
      </c>
      <c r="E17" s="13">
        <v>25918125</v>
      </c>
      <c r="F17" s="47">
        <v>3.5</v>
      </c>
      <c r="G17" s="48">
        <v>562768</v>
      </c>
      <c r="H17" s="47">
        <v>-105519.75</v>
      </c>
      <c r="I17" s="49">
        <f t="shared" si="0"/>
        <v>457248.25</v>
      </c>
      <c r="J17" s="26" t="s">
        <v>44</v>
      </c>
      <c r="K17" s="35">
        <v>453070.25</v>
      </c>
      <c r="L17" s="29">
        <v>4178</v>
      </c>
      <c r="M17" s="35">
        <v>453070.25</v>
      </c>
    </row>
    <row r="18" spans="1:13" ht="27.6" x14ac:dyDescent="0.3">
      <c r="A18" s="10">
        <v>203</v>
      </c>
      <c r="B18" s="11">
        <v>3122</v>
      </c>
      <c r="C18" s="46" t="s">
        <v>33</v>
      </c>
      <c r="D18" s="14" t="s">
        <v>32</v>
      </c>
      <c r="E18" s="13" t="s">
        <v>34</v>
      </c>
      <c r="F18" s="47">
        <v>1</v>
      </c>
      <c r="G18" s="48">
        <v>160792</v>
      </c>
      <c r="H18" s="47"/>
      <c r="I18" s="49">
        <f t="shared" si="0"/>
        <v>160792</v>
      </c>
      <c r="J18" s="39"/>
      <c r="K18" s="34">
        <v>160792</v>
      </c>
      <c r="L18" s="37">
        <v>0</v>
      </c>
      <c r="M18" s="34">
        <v>160792</v>
      </c>
    </row>
    <row r="19" spans="1:13" ht="28.2" thickBot="1" x14ac:dyDescent="0.35">
      <c r="A19" s="50">
        <v>246</v>
      </c>
      <c r="B19" s="51">
        <v>3111</v>
      </c>
      <c r="C19" s="52" t="s">
        <v>7</v>
      </c>
      <c r="D19" s="53" t="s">
        <v>29</v>
      </c>
      <c r="E19" s="54" t="s">
        <v>30</v>
      </c>
      <c r="F19" s="55">
        <v>0.4</v>
      </c>
      <c r="G19" s="56">
        <v>64312</v>
      </c>
      <c r="H19" s="55"/>
      <c r="I19" s="57">
        <f t="shared" si="0"/>
        <v>64312</v>
      </c>
      <c r="J19" s="39"/>
      <c r="K19" s="36">
        <v>64312</v>
      </c>
      <c r="L19" s="38">
        <v>0</v>
      </c>
      <c r="M19" s="36">
        <v>64312</v>
      </c>
    </row>
    <row r="20" spans="1:13" x14ac:dyDescent="0.3">
      <c r="A20" s="7"/>
      <c r="B20" s="7"/>
      <c r="C20" s="7"/>
      <c r="D20" s="7"/>
      <c r="E20" s="7"/>
      <c r="F20" s="8"/>
      <c r="G20" s="9"/>
      <c r="K20" s="9"/>
      <c r="M20" s="9"/>
    </row>
    <row r="21" spans="1:13" x14ac:dyDescent="0.3">
      <c r="A21" s="7"/>
      <c r="B21" s="7"/>
      <c r="C21" s="18" t="s">
        <v>36</v>
      </c>
      <c r="D21" s="7"/>
      <c r="E21" s="7"/>
      <c r="F21" s="15">
        <f>SUM(F8:F19)</f>
        <v>53.410000000000004</v>
      </c>
      <c r="G21" s="16">
        <f>SUM(G8:G19)</f>
        <v>8587888</v>
      </c>
      <c r="H21" s="15">
        <f t="shared" ref="H21:I21" si="1">SUM(H8:H19)</f>
        <v>-743663.75</v>
      </c>
      <c r="I21" s="15">
        <f t="shared" si="1"/>
        <v>7844224.25</v>
      </c>
      <c r="K21" s="15">
        <f>SUM(K8:K19)</f>
        <v>7131341.25</v>
      </c>
      <c r="L21" s="40">
        <f t="shared" ref="L21" si="2">SUM(L8:L19)</f>
        <v>712883</v>
      </c>
      <c r="M21" s="15">
        <f>SUM(M8:M19)</f>
        <v>7131341.25</v>
      </c>
    </row>
    <row r="22" spans="1:13" x14ac:dyDescent="0.3">
      <c r="A22" s="7"/>
      <c r="B22" s="7"/>
      <c r="C22" s="7"/>
      <c r="D22" s="7"/>
      <c r="E22" s="7"/>
    </row>
    <row r="23" spans="1:13" x14ac:dyDescent="0.3">
      <c r="A23" s="17"/>
      <c r="B23" s="7"/>
      <c r="D23" s="7"/>
      <c r="E23" s="7"/>
      <c r="F23" s="8"/>
      <c r="G23" s="9"/>
    </row>
    <row r="24" spans="1:13" x14ac:dyDescent="0.3">
      <c r="A24" s="7"/>
      <c r="B24" s="7"/>
      <c r="C24" s="7"/>
      <c r="D24" s="7"/>
      <c r="E24" s="7"/>
      <c r="F24" s="8"/>
      <c r="G24" s="9"/>
      <c r="I24" s="28"/>
    </row>
    <row r="25" spans="1:13" x14ac:dyDescent="0.3">
      <c r="A25" s="7"/>
      <c r="B25" s="7"/>
      <c r="C25" s="7"/>
      <c r="D25" s="7"/>
      <c r="E25" s="7"/>
      <c r="F25" s="8"/>
      <c r="G25" s="9"/>
    </row>
    <row r="26" spans="1:13" x14ac:dyDescent="0.3">
      <c r="A26" s="7"/>
      <c r="B26" s="7"/>
      <c r="C26" s="7"/>
      <c r="D26" s="7"/>
      <c r="E26" s="7"/>
      <c r="F26" s="8"/>
      <c r="G26" s="9"/>
    </row>
    <row r="27" spans="1:13" x14ac:dyDescent="0.3">
      <c r="A27" s="7"/>
      <c r="B27" s="7"/>
      <c r="C27" s="7"/>
      <c r="D27" s="7"/>
      <c r="E27" s="7"/>
      <c r="F27" s="8"/>
      <c r="G27" s="9"/>
    </row>
    <row r="28" spans="1:13" x14ac:dyDescent="0.3">
      <c r="A28" s="7"/>
      <c r="B28" s="7"/>
      <c r="C28" s="7"/>
      <c r="D28" s="7"/>
      <c r="E28" s="7"/>
      <c r="F28" s="8"/>
      <c r="G28" s="9"/>
    </row>
    <row r="29" spans="1:13" x14ac:dyDescent="0.3">
      <c r="A29" s="7"/>
      <c r="B29" s="7"/>
      <c r="C29" s="7"/>
      <c r="D29" s="7"/>
      <c r="E29" s="7"/>
      <c r="F29" s="8"/>
      <c r="G29" s="9"/>
    </row>
    <row r="30" spans="1:13" x14ac:dyDescent="0.3">
      <c r="A30" s="7"/>
      <c r="B30" s="7"/>
      <c r="C30" s="7"/>
      <c r="D30" s="7"/>
      <c r="E30" s="7"/>
      <c r="F30" s="8"/>
      <c r="G30" s="9"/>
    </row>
    <row r="31" spans="1:13" x14ac:dyDescent="0.3">
      <c r="A31" s="7"/>
      <c r="B31" s="7"/>
      <c r="C31" s="7"/>
      <c r="D31" s="7"/>
      <c r="E31" s="7"/>
      <c r="F31" s="8"/>
      <c r="G31" s="9"/>
    </row>
    <row r="32" spans="1:13" x14ac:dyDescent="0.3">
      <c r="A32" s="7"/>
      <c r="B32" s="7"/>
      <c r="C32" s="7"/>
      <c r="D32" s="7"/>
      <c r="E32" s="7"/>
      <c r="F32" s="8"/>
      <c r="G32" s="9"/>
    </row>
    <row r="33" spans="1:8" x14ac:dyDescent="0.3">
      <c r="A33" s="7"/>
      <c r="B33" s="7"/>
      <c r="C33" s="7"/>
      <c r="D33" s="7"/>
      <c r="E33" s="7"/>
      <c r="F33" s="8"/>
      <c r="G33" s="9"/>
    </row>
    <row r="34" spans="1:8" x14ac:dyDescent="0.3">
      <c r="A34" s="7"/>
      <c r="B34" s="7"/>
      <c r="C34" s="7"/>
      <c r="D34" s="7"/>
      <c r="E34" s="7"/>
      <c r="F34" s="8"/>
      <c r="G34" s="9"/>
    </row>
    <row r="35" spans="1:8" x14ac:dyDescent="0.3">
      <c r="F35" s="6"/>
      <c r="G35" s="4"/>
      <c r="H35" s="3"/>
    </row>
    <row r="36" spans="1:8" x14ac:dyDescent="0.3">
      <c r="G36" s="5"/>
      <c r="H36" s="3"/>
    </row>
  </sheetData>
  <mergeCells count="14">
    <mergeCell ref="K6:K7"/>
    <mergeCell ref="L6:L7"/>
    <mergeCell ref="M6:M7"/>
    <mergeCell ref="A4:C4"/>
    <mergeCell ref="J6:J7"/>
    <mergeCell ref="I6:I7"/>
    <mergeCell ref="H6:H7"/>
    <mergeCell ref="A6:A7"/>
    <mergeCell ref="G6:G7"/>
    <mergeCell ref="B6:B7"/>
    <mergeCell ref="C6:C7"/>
    <mergeCell ref="D6:D7"/>
    <mergeCell ref="F6:F7"/>
    <mergeCell ref="E6:E7"/>
  </mergeCells>
  <pageMargins left="0" right="0" top="0.74803149606299213" bottom="0.55118110236220474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5 ÚZ 33215</vt:lpstr>
      <vt:lpstr>'tab. 5 ÚZ 33215'!Oblast_tisku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2017-10-24T06:19:24Z</dcterms:modified>
</cp:coreProperties>
</file>