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35 RK\1965\"/>
    </mc:Choice>
  </mc:AlternateContent>
  <bookViews>
    <workbookView xWindow="0" yWindow="0" windowWidth="28800" windowHeight="12435"/>
  </bookViews>
  <sheets>
    <sheet name="tab. 4.a" sheetId="1" r:id="rId1"/>
    <sheet name="tab. 4.b" sheetId="2" r:id="rId2"/>
    <sheet name="tab. 4.c ÚZ33073 krajské" sheetId="3" r:id="rId3"/>
    <sheet name="tab. 4.d ÚZ 33073 obecní" sheetId="4" r:id="rId4"/>
  </sheets>
  <definedNames>
    <definedName name="_xlnm._FilterDatabase" localSheetId="2" hidden="1">'tab. 4.c ÚZ33073 krajské'!$A$4:$M$89</definedName>
    <definedName name="_xlnm._FilterDatabase" localSheetId="3" hidden="1">'tab. 4.d ÚZ 33073 obecní'!$J$4:$M$439</definedName>
    <definedName name="_xlnm.Print_Titles" localSheetId="0">'tab. 4.a'!$1:$3</definedName>
    <definedName name="_xlnm.Print_Titles" localSheetId="1">'tab. 4.b'!$1:$3</definedName>
    <definedName name="_xlnm.Print_Titles" localSheetId="2">'tab. 4.c ÚZ33073 krajské'!$A:$E,'tab. 4.c ÚZ33073 krajské'!$1:$4</definedName>
    <definedName name="_xlnm.Print_Titles" localSheetId="3">'tab. 4.d ÚZ 33073 obecní'!$A:$E,'tab. 4.d ÚZ 33073 obecní'!$1:$4</definedName>
    <definedName name="_xlnm.Print_Area" localSheetId="2">'tab. 4.c ÚZ33073 krajské'!$A$1:$M$96</definedName>
    <definedName name="_xlnm.Print_Area" localSheetId="3">'tab. 4.d ÚZ 33073 obecní'!$A$1:$M$441</definedName>
    <definedName name="Z_00855941_21B6_4628_844F_DACD0439AFAD_.wvu.Cols" localSheetId="0" hidden="1">'tab. 4.a'!$C:$C</definedName>
    <definedName name="Z_00855941_21B6_4628_844F_DACD0439AFAD_.wvu.Cols" localSheetId="2" hidden="1">'tab. 4.c ÚZ33073 krajské'!$C:$D,'tab. 4.c ÚZ33073 krajské'!$F:$I</definedName>
    <definedName name="Z_00855941_21B6_4628_844F_DACD0439AFAD_.wvu.Cols" localSheetId="3" hidden="1"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definedName>
    <definedName name="Z_00855941_21B6_4628_844F_DACD0439AFAD_.wvu.FilterData" localSheetId="2" hidden="1">'tab. 4.c ÚZ33073 krajské'!$A$4:$M$89</definedName>
    <definedName name="Z_00855941_21B6_4628_844F_DACD0439AFAD_.wvu.FilterData" localSheetId="3" hidden="1">'tab. 4.d ÚZ 33073 obecní'!$J$4:$M$439</definedName>
    <definedName name="Z_00855941_21B6_4628_844F_DACD0439AFAD_.wvu.PrintArea" localSheetId="2" hidden="1">'tab. 4.c ÚZ33073 krajské'!$A$1:$M$96</definedName>
    <definedName name="Z_00855941_21B6_4628_844F_DACD0439AFAD_.wvu.PrintArea" localSheetId="3" hidden="1">'tab. 4.d ÚZ 33073 obecní'!$A$1:$M$441</definedName>
    <definedName name="Z_00855941_21B6_4628_844F_DACD0439AFAD_.wvu.PrintTitles" localSheetId="0" hidden="1">'tab. 4.a'!$1:$3</definedName>
    <definedName name="Z_00855941_21B6_4628_844F_DACD0439AFAD_.wvu.PrintTitles" localSheetId="1" hidden="1">'tab. 4.b'!$1:$3</definedName>
    <definedName name="Z_00855941_21B6_4628_844F_DACD0439AFAD_.wvu.PrintTitles" localSheetId="2" hidden="1">'tab. 4.c ÚZ33073 krajské'!$A:$E,'tab. 4.c ÚZ33073 krajské'!$1:$4</definedName>
    <definedName name="Z_00855941_21B6_4628_844F_DACD0439AFAD_.wvu.PrintTitles" localSheetId="3" hidden="1">'tab. 4.d ÚZ 33073 obecní'!$A:$E,'tab. 4.d ÚZ 33073 obecní'!$1:$4</definedName>
    <definedName name="Z_00F439AD_1CC7_4667_9FED_FFD9B9F9ED5A_.wvu.Cols" localSheetId="3" hidden="1">'tab. 4.d ÚZ 33073 obecní'!$D:$D</definedName>
    <definedName name="Z_00F439AD_1CC7_4667_9FED_FFD9B9F9ED5A_.wvu.FilterData" localSheetId="3" hidden="1">'tab. 4.d ÚZ 33073 obecní'!$A$4:$J$4</definedName>
    <definedName name="Z_00F439AD_1CC7_4667_9FED_FFD9B9F9ED5A_.wvu.PrintArea" localSheetId="3" hidden="1">'tab. 4.d ÚZ 33073 obecní'!$A$2:$I$439</definedName>
    <definedName name="Z_00F439AD_1CC7_4667_9FED_FFD9B9F9ED5A_.wvu.PrintTitles" localSheetId="3" hidden="1">'tab. 4.d ÚZ 33073 obecní'!$A:$E,'tab. 4.d ÚZ 33073 obecní'!$2:$4</definedName>
    <definedName name="Z_0BD924C6_3099_4EF2_AFF3_1D8CE8F73159_.wvu.FilterData" localSheetId="2" hidden="1">'tab. 4.c ÚZ33073 krajské'!$A$4:$J$89</definedName>
    <definedName name="Z_0BD924C6_3099_4EF2_AFF3_1D8CE8F73159_.wvu.PrintArea" localSheetId="2" hidden="1">'tab. 4.c ÚZ33073 krajské'!#REF!</definedName>
    <definedName name="Z_0BD924C6_3099_4EF2_AFF3_1D8CE8F73159_.wvu.PrintTitles" localSheetId="2" hidden="1">'tab. 4.c ÚZ33073 krajské'!$A:$E,'tab. 4.c ÚZ33073 krajské'!$3:$4</definedName>
    <definedName name="Z_0F97B5DA_7E41_42B4_9E10_5F949AB9475C_.wvu.PrintTitles" localSheetId="3" hidden="1">'tab. 4.d ÚZ 33073 obecní'!$4:$4</definedName>
    <definedName name="Z_1357CA09_8FD1_494E_9653_6C0256E3A25D_.wvu.PrintTitles" localSheetId="3" hidden="1">'tab. 4.d ÚZ 33073 obecní'!$A:$E,'tab. 4.d ÚZ 33073 obecní'!$4:$4</definedName>
    <definedName name="Z_174A95A3_BC78_4FC3_A89C_09DB1EB74CF4_.wvu.PrintTitles" localSheetId="3" hidden="1">'tab. 4.d ÚZ 33073 obecní'!$4:$4</definedName>
    <definedName name="Z_227D913F_911F_4E7D_BE7D_2B7ED8E90B24_.wvu.Cols" localSheetId="2" hidden="1">'tab. 4.c ÚZ33073 krajské'!#REF!</definedName>
    <definedName name="Z_227D913F_911F_4E7D_BE7D_2B7ED8E90B24_.wvu.FilterData" localSheetId="2" hidden="1">'tab. 4.c ÚZ33073 krajské'!$A$4:$J$89</definedName>
    <definedName name="Z_227D913F_911F_4E7D_BE7D_2B7ED8E90B24_.wvu.PrintTitles" localSheetId="2" hidden="1">'tab. 4.c ÚZ33073 krajské'!$A:$E,'tab. 4.c ÚZ33073 krajské'!$3:$4</definedName>
    <definedName name="Z_2A1A9C5E_C780_431F_86F7_922DA566D0CD_.wvu.PrintTitles" localSheetId="3" hidden="1">'tab. 4.d ÚZ 33073 obecní'!$4:$4</definedName>
    <definedName name="Z_2E90C959_F537_4002_97F5_4195552CEA0B_.wvu.FilterData" localSheetId="3" hidden="1">'tab. 4.d ÚZ 33073 obecní'!#REF!</definedName>
    <definedName name="Z_2E90C959_F537_4002_97F5_4195552CEA0B_.wvu.PrintTitles" localSheetId="3" hidden="1">'tab. 4.d ÚZ 33073 obecní'!$A:$E,'tab. 4.d ÚZ 33073 obecní'!$4:$4</definedName>
    <definedName name="Z_316B0925_B5F2_4323_98B2_0C995415946B_.wvu.FilterData" localSheetId="2" hidden="1">'tab. 4.c ÚZ33073 krajské'!#REF!</definedName>
    <definedName name="Z_34545197_AB8B_44D5_AD8C_D4A2433EB610_.wvu.Cols" localSheetId="3" hidden="1">'tab. 4.d ÚZ 33073 obecní'!#REF!</definedName>
    <definedName name="Z_34545197_AB8B_44D5_AD8C_D4A2433EB610_.wvu.PrintTitles" localSheetId="3" hidden="1">'tab. 4.d ÚZ 33073 obecní'!$A:$E,'tab. 4.d ÚZ 33073 obecní'!$4:$4</definedName>
    <definedName name="Z_3FE843C4_F5FC_47BD_8CDC_763227129B82_.wvu.FilterData" localSheetId="3" hidden="1">'tab. 4.d ÚZ 33073 obecní'!$A$4:$J$4</definedName>
    <definedName name="Z_418E7588_9C84_481B_9101_06B9BF24F0A7_.wvu.FilterData" localSheetId="2" hidden="1">'tab. 4.c ÚZ33073 krajské'!$A$4:$D$88</definedName>
    <definedName name="Z_44DC48B6_D783_4EE2_931A_A96AD85D2727_.wvu.FilterData" localSheetId="2" hidden="1">'tab. 4.c ÚZ33073 krajské'!$A$4:$J$89</definedName>
    <definedName name="Z_490DC2B3_7AC0_48DF_9DD4_006D9BC78ABF_.wvu.Cols" localSheetId="2" hidden="1">'tab. 4.c ÚZ33073 krajské'!$C:$C</definedName>
    <definedName name="Z_490DC2B3_7AC0_48DF_9DD4_006D9BC78ABF_.wvu.FilterData" localSheetId="2" hidden="1">'tab. 4.c ÚZ33073 krajské'!$A$4:$J$89</definedName>
    <definedName name="Z_490DC2B3_7AC0_48DF_9DD4_006D9BC78ABF_.wvu.PrintTitles" localSheetId="2" hidden="1">'tab. 4.c ÚZ33073 krajské'!$A:$E,'tab. 4.c ÚZ33073 krajské'!$3:$4</definedName>
    <definedName name="Z_4B439822_105F_4C77_A2B3_82E7A4ABBBB6_.wvu.PrintTitles" localSheetId="3" hidden="1">'tab. 4.d ÚZ 33073 obecní'!$4:$4</definedName>
    <definedName name="Z_4B439822_105F_4C77_A2B3_82E7A4ABBBB6_.wvu.Rows" localSheetId="3" hidden="1">'tab. 4.d ÚZ 33073 obecní'!$5:$28</definedName>
    <definedName name="Z_4FA63A44_AF67_4794_97C4_01B4FA8CCE1D_.wvu.Cols" localSheetId="2" hidden="1">'tab. 4.c ÚZ33073 krajské'!$C:$C,'tab. 4.c ÚZ33073 krajské'!$D:$D</definedName>
    <definedName name="Z_4FA63A44_AF67_4794_97C4_01B4FA8CCE1D_.wvu.FilterData" localSheetId="2" hidden="1">'tab. 4.c ÚZ33073 krajské'!$A$4:$J$89</definedName>
    <definedName name="Z_4FA63A44_AF67_4794_97C4_01B4FA8CCE1D_.wvu.PrintTitles" localSheetId="2" hidden="1">'tab. 4.c ÚZ33073 krajské'!$A:$E,'tab. 4.c ÚZ33073 krajské'!$3:$4</definedName>
    <definedName name="Z_4FC50B86_FBB2_4678_9A59_7B70A15F872C_.wvu.Cols" localSheetId="2" hidden="1">'tab. 4.c ÚZ33073 krajské'!$C:$C</definedName>
    <definedName name="Z_4FC50B86_FBB2_4678_9A59_7B70A15F872C_.wvu.FilterData" localSheetId="2" hidden="1">'tab. 4.c ÚZ33073 krajské'!$A$4:$J$89</definedName>
    <definedName name="Z_4FC50B86_FBB2_4678_9A59_7B70A15F872C_.wvu.PrintTitles" localSheetId="2" hidden="1">'tab. 4.c ÚZ33073 krajské'!$A:$E,'tab. 4.c ÚZ33073 krajské'!$3:$4</definedName>
    <definedName name="Z_50007AF4_7D0F_44F2_A087_281793E404FF_.wvu.FilterData" localSheetId="2" hidden="1">'tab. 4.c ÚZ33073 krajské'!$A$4:$J$89</definedName>
    <definedName name="Z_50007AF4_7D0F_44F2_A087_281793E404FF_.wvu.PrintArea" localSheetId="2" hidden="1">'tab. 4.c ÚZ33073 krajské'!#REF!</definedName>
    <definedName name="Z_50007AF4_7D0F_44F2_A087_281793E404FF_.wvu.PrintTitles" localSheetId="2" hidden="1">'tab. 4.c ÚZ33073 krajské'!$A:$E,'tab. 4.c ÚZ33073 krajské'!$3:$4</definedName>
    <definedName name="Z_54C62712_F7EC_4996_A519_4E1A33B905A2_.wvu.FilterData" localSheetId="3" hidden="1">'tab. 4.d ÚZ 33073 obecní'!$A$4:$J$4</definedName>
    <definedName name="Z_56BD5F68_62B9_4062_943C_4CCF789466F8_.wvu.FilterData" localSheetId="2" hidden="1">'tab. 4.c ÚZ33073 krajské'!$A$4:$J$89</definedName>
    <definedName name="Z_56BD5F68_62B9_4062_943C_4CCF789466F8_.wvu.FilterData" localSheetId="3" hidden="1">'tab. 4.d ÚZ 33073 obecní'!$A$4:$J$4</definedName>
    <definedName name="Z_56BD5F68_62B9_4062_943C_4CCF789466F8_.wvu.PrintArea" localSheetId="3" hidden="1">'tab. 4.d ÚZ 33073 obecní'!$A$2:$M$441</definedName>
    <definedName name="Z_56BD5F68_62B9_4062_943C_4CCF789466F8_.wvu.PrintTitles" localSheetId="2" hidden="1">'tab. 4.c ÚZ33073 krajské'!$A:$E,'tab. 4.c ÚZ33073 krajské'!$3:$4</definedName>
    <definedName name="Z_56BD5F68_62B9_4062_943C_4CCF789466F8_.wvu.PrintTitles" localSheetId="3" hidden="1">'tab. 4.d ÚZ 33073 obecní'!$A:$E,'tab. 4.d ÚZ 33073 obecní'!$2:$4</definedName>
    <definedName name="Z_57B01AEB_E453_46A6_813C_817A73852DDF_.wvu.FilterData" localSheetId="2" hidden="1">'tab. 4.c ÚZ33073 krajské'!$A$4:$J$89</definedName>
    <definedName name="Z_581F3780_EE67_41EC_BA53_40A37DE9DCDD_.wvu.FilterData" localSheetId="3" hidden="1">'tab. 4.d ÚZ 33073 obecní'!#REF!</definedName>
    <definedName name="Z_595BC03E_4405_430A_9616_98E62B833879_.wvu.PrintTitles" localSheetId="3" hidden="1">'tab. 4.d ÚZ 33073 obecní'!$A:$E,'tab. 4.d ÚZ 33073 obecní'!$4:$4</definedName>
    <definedName name="Z_5EDFCA9F_1240_4549_9373_6241D3E6F558_.wvu.FilterData" localSheetId="2" hidden="1">'tab. 4.c ÚZ33073 krajské'!$A$4:$J$89</definedName>
    <definedName name="Z_666CDBCE_9BAD_4CF3_91E3_5528BFA8ECE7_.wvu.Cols" localSheetId="3" hidden="1">'tab. 4.d ÚZ 33073 obecní'!$D:$D</definedName>
    <definedName name="Z_666CDBCE_9BAD_4CF3_91E3_5528BFA8ECE7_.wvu.FilterData" localSheetId="3" hidden="1">'tab. 4.d ÚZ 33073 obecní'!$A$4:$J$4</definedName>
    <definedName name="Z_666CDBCE_9BAD_4CF3_91E3_5528BFA8ECE7_.wvu.PrintArea" localSheetId="3" hidden="1">'tab. 4.d ÚZ 33073 obecní'!$A$2:$I$439</definedName>
    <definedName name="Z_666CDBCE_9BAD_4CF3_91E3_5528BFA8ECE7_.wvu.PrintTitles" localSheetId="3" hidden="1">'tab. 4.d ÚZ 33073 obecní'!$A:$E,'tab. 4.d ÚZ 33073 obecní'!$2:$4</definedName>
    <definedName name="Z_67FE89F2_6084_484E_AA0C_83FBDA6BC923_.wvu.Cols" localSheetId="2" hidden="1">'tab. 4.c ÚZ33073 krajské'!$C:$C</definedName>
    <definedName name="Z_67FE89F2_6084_484E_AA0C_83FBDA6BC923_.wvu.FilterData" localSheetId="2" hidden="1">'tab. 4.c ÚZ33073 krajské'!$A$4:$J$89</definedName>
    <definedName name="Z_67FE89F2_6084_484E_AA0C_83FBDA6BC923_.wvu.PrintTitles" localSheetId="2" hidden="1">'tab. 4.c ÚZ33073 krajské'!$A:$E,'tab. 4.c ÚZ33073 krajské'!$3:$4</definedName>
    <definedName name="Z_694E4A31_80F0_4710_80C5_5D2308DA3401_.wvu.FilterData" localSheetId="2" hidden="1">'tab. 4.c ÚZ33073 krajské'!$A$4:$J$89</definedName>
    <definedName name="Z_694E4A31_80F0_4710_80C5_5D2308DA3401_.wvu.PrintArea" localSheetId="2" hidden="1">'tab. 4.c ÚZ33073 krajské'!#REF!</definedName>
    <definedName name="Z_694E4A31_80F0_4710_80C5_5D2308DA3401_.wvu.PrintTitles" localSheetId="2" hidden="1">'tab. 4.c ÚZ33073 krajské'!$A:$E,'tab. 4.c ÚZ33073 krajské'!$3:$4</definedName>
    <definedName name="Z_69B20673_DFC0_4949_AAA4_64FAC5D717DB_.wvu.Cols" localSheetId="2" hidden="1">'tab. 4.c ÚZ33073 krajské'!$C:$C</definedName>
    <definedName name="Z_69B20673_DFC0_4949_AAA4_64FAC5D717DB_.wvu.FilterData" localSheetId="2" hidden="1">'tab. 4.c ÚZ33073 krajské'!$A$4:$J$89</definedName>
    <definedName name="Z_69B20673_DFC0_4949_AAA4_64FAC5D717DB_.wvu.FilterData" localSheetId="3" hidden="1">'tab. 4.d ÚZ 33073 obecní'!$J$4:$M$439</definedName>
    <definedName name="Z_69B20673_DFC0_4949_AAA4_64FAC5D717DB_.wvu.PrintArea" localSheetId="3" hidden="1">'tab. 4.d ÚZ 33073 obecní'!$A$2:$I$439</definedName>
    <definedName name="Z_69B20673_DFC0_4949_AAA4_64FAC5D717DB_.wvu.PrintTitles" localSheetId="2" hidden="1">'tab. 4.c ÚZ33073 krajské'!$A:$E,'tab. 4.c ÚZ33073 krajské'!$3:$4</definedName>
    <definedName name="Z_69B20673_DFC0_4949_AAA4_64FAC5D717DB_.wvu.PrintTitles" localSheetId="3" hidden="1">'tab. 4.d ÚZ 33073 obecní'!$A:$E,'tab. 4.d ÚZ 33073 obecní'!$2:$4</definedName>
    <definedName name="Z_6DD9A3C6_0EC1_4D11_8134_BD550C5C18F3_.wvu.Cols" localSheetId="2" hidden="1">'tab. 4.c ÚZ33073 krajské'!#REF!</definedName>
    <definedName name="Z_6DD9A3C6_0EC1_4D11_8134_BD550C5C18F3_.wvu.FilterData" localSheetId="2" hidden="1">'tab. 4.c ÚZ33073 krajské'!$A$4:$J$89</definedName>
    <definedName name="Z_6DD9A3C6_0EC1_4D11_8134_BD550C5C18F3_.wvu.PrintTitles" localSheetId="2" hidden="1">'tab. 4.c ÚZ33073 krajské'!$A:$E,'tab. 4.c ÚZ33073 krajské'!$3:$4</definedName>
    <definedName name="Z_6E7289E2_8A96_4775_848A_BE458570FCFC_.wvu.FilterData" localSheetId="2" hidden="1">'tab. 4.c ÚZ33073 krajské'!#REF!</definedName>
    <definedName name="Z_6EC4173B_F053_48BC_A8AD_BD52219E4AA7_.wvu.FilterData" localSheetId="3" hidden="1">'tab. 4.d ÚZ 33073 obecní'!$A$4:$J$4</definedName>
    <definedName name="Z_723B9C73_81E7_42FD_8A98_35365B6E9B15_.wvu.PrintTitles" localSheetId="3" hidden="1">'tab. 4.d ÚZ 33073 obecní'!$4:$4</definedName>
    <definedName name="Z_7F681FBB_AFC6_4410_885F_022131A52C6D_.wvu.PrintTitles" localSheetId="3" hidden="1">'tab. 4.d ÚZ 33073 obecní'!$4:$4</definedName>
    <definedName name="Z_81BB0CBF_E0F5_4723_81FE_FA2B4E680B78_.wvu.PrintTitles" localSheetId="3" hidden="1">'tab. 4.d ÚZ 33073 obecní'!$4:$4</definedName>
    <definedName name="Z_83733466_B14D_4670_9CF1_FA7D62C4290D_.wvu.FilterData" localSheetId="3" hidden="1">'tab. 4.d ÚZ 33073 obecní'!$A$4:$J$4</definedName>
    <definedName name="Z_88651247_916D_4002_AF0E_0E878B811C76_.wvu.PrintTitles" localSheetId="3" hidden="1">'tab. 4.d ÚZ 33073 obecní'!$4:$4</definedName>
    <definedName name="Z_8C1938A0_ACB1_4184_89AC_3B267BE3EB9F_.wvu.PrintTitles" localSheetId="3" hidden="1">'tab. 4.d ÚZ 33073 obecní'!$A:$E,'tab. 4.d ÚZ 33073 obecní'!$4:$4</definedName>
    <definedName name="Z_8D505E1C_F7D4_4E7C_9761_9215A1F84F81_.wvu.PrintTitles" localSheetId="3" hidden="1">'tab. 4.d ÚZ 33073 obecní'!$A:$E,'tab. 4.d ÚZ 33073 obecní'!$4:$4</definedName>
    <definedName name="Z_8E048B81_01CE_4F85_BC45_5B2D5F56E819_.wvu.FilterData" localSheetId="2" hidden="1">'tab. 4.c ÚZ33073 krajské'!$A$4:$J$89</definedName>
    <definedName name="Z_8E354737_B4EA_4E3E_96D5_CD7191587982_.wvu.FilterData" localSheetId="3" hidden="1">'tab. 4.d ÚZ 33073 obecní'!#REF!</definedName>
    <definedName name="Z_8EB4794A_38E1_4D6D_A8F3_CF7C38476729_.wvu.FilterData" localSheetId="3" hidden="1">'tab. 4.d ÚZ 33073 obecní'!#REF!</definedName>
    <definedName name="Z_91D3A4C6_760A_482B_9273_97FAF60C7E23_.wvu.FilterData" localSheetId="3" hidden="1">'tab. 4.d ÚZ 33073 obecní'!#REF!</definedName>
    <definedName name="Z_95EAB320_C348_4D5E_923E_53ACEB94B3CB_.wvu.PrintTitles" localSheetId="3" hidden="1">'tab. 4.d ÚZ 33073 obecní'!$A:$E,'tab. 4.d ÚZ 33073 obecní'!$4:$4</definedName>
    <definedName name="Z_96C5309F_BF97_422D_9FF6_5A8D04BADB1A_.wvu.Cols" localSheetId="3" hidden="1">'tab. 4.d ÚZ 33073 obecní'!$D:$D</definedName>
    <definedName name="Z_96C5309F_BF97_422D_9FF6_5A8D04BADB1A_.wvu.PrintTitles" localSheetId="3" hidden="1">'tab. 4.d ÚZ 33073 obecní'!$A:$E,'tab. 4.d ÚZ 33073 obecní'!$4:$4</definedName>
    <definedName name="Z_96C5309F_BF97_422D_9FF6_5A8D04BADB1A_.wvu.Rows" localSheetId="3" hidden="1">'tab. 4.d ÚZ 33073 obecní'!$29:$91</definedName>
    <definedName name="Z_9C7FD7DD_03C0_4005_BE4F_50E3AD3D72A1_.wvu.FilterData" localSheetId="2" hidden="1">'tab. 4.c ÚZ33073 krajské'!#REF!</definedName>
    <definedName name="Z_9D488DBD_4A4A_4954_ACE8_D0E0BCCB9ABE_.wvu.Cols" localSheetId="2" hidden="1">'tab. 4.c ÚZ33073 krajské'!$C:$C</definedName>
    <definedName name="Z_9D488DBD_4A4A_4954_ACE8_D0E0BCCB9ABE_.wvu.FilterData" localSheetId="2" hidden="1">'tab. 4.c ÚZ33073 krajské'!$A$4:$J$89</definedName>
    <definedName name="Z_9D488DBD_4A4A_4954_ACE8_D0E0BCCB9ABE_.wvu.PrintTitles" localSheetId="2" hidden="1">'tab. 4.c ÚZ33073 krajské'!$A:$E,'tab. 4.c ÚZ33073 krajské'!$3:$4</definedName>
    <definedName name="Z_9E91C812_DBA8_4C07_988D_D24518B89DC1_.wvu.PrintTitles" localSheetId="3" hidden="1">'tab. 4.d ÚZ 33073 obecní'!$A:$E,'tab. 4.d ÚZ 33073 obecní'!$4:$4</definedName>
    <definedName name="Z_A81C9774_72B6_4824_A1D3_8D473AF1C52D_.wvu.FilterData" localSheetId="3" hidden="1">'tab. 4.d ÚZ 33073 obecní'!#REF!</definedName>
    <definedName name="Z_A81C9774_72B6_4824_A1D3_8D473AF1C52D_.wvu.PrintTitles" localSheetId="3" hidden="1">'tab. 4.d ÚZ 33073 obecní'!$4:$4</definedName>
    <definedName name="Z_AB8225AB_E98A_4ABE_A85C_3054913685F8_.wvu.PrintTitles" localSheetId="3" hidden="1">'tab. 4.d ÚZ 33073 obecní'!$4:$4</definedName>
    <definedName name="Z_B5463201_42CF_4086_BAB0_E282AEFC8A7F_.wvu.FilterData" localSheetId="3" hidden="1">'tab. 4.d ÚZ 33073 obecní'!#REF!</definedName>
    <definedName name="Z_B6E5AE5F_050C_47A0_A592_CEC46E51C813_.wvu.FilterData" localSheetId="2" hidden="1">'tab. 4.c ÚZ33073 krajské'!$A$4:$J$89</definedName>
    <definedName name="Z_B6E5AE5F_050C_47A0_A592_CEC46E51C813_.wvu.PrintArea" localSheetId="2" hidden="1">'tab. 4.c ÚZ33073 krajské'!#REF!</definedName>
    <definedName name="Z_B6E5AE5F_050C_47A0_A592_CEC46E51C813_.wvu.PrintTitles" localSheetId="2" hidden="1">'tab. 4.c ÚZ33073 krajské'!$A:$E,'tab. 4.c ÚZ33073 krajské'!$3:$4</definedName>
    <definedName name="Z_BAF049C7_E2BD_41B6_9944_0AA7DA58D2E6_.wvu.Cols" localSheetId="2" hidden="1">'tab. 4.c ÚZ33073 krajské'!$C:$C</definedName>
    <definedName name="Z_BAF049C7_E2BD_41B6_9944_0AA7DA58D2E6_.wvu.FilterData" localSheetId="2" hidden="1">'tab. 4.c ÚZ33073 krajské'!$A$4:$J$89</definedName>
    <definedName name="Z_BAF049C7_E2BD_41B6_9944_0AA7DA58D2E6_.wvu.PrintTitles" localSheetId="2" hidden="1">'tab. 4.c ÚZ33073 krajské'!$A:$E,'tab. 4.c ÚZ33073 krajské'!$3:$4</definedName>
    <definedName name="Z_C188FD96_890A_4877_AF51_53DA176D1C5B_.wvu.FilterData" localSheetId="2" hidden="1">'tab. 4.c ÚZ33073 krajské'!$A$4:$J$4</definedName>
    <definedName name="Z_C2898D11_BD98_43E5_A6BE_D3C991E783B1_.wvu.FilterData" localSheetId="2" hidden="1">'tab. 4.c ÚZ33073 krajské'!#REF!</definedName>
    <definedName name="Z_C4401D37_F819_4105_9E69_5B32EEB1F879_.wvu.Cols" localSheetId="3" hidden="1">'tab. 4.d ÚZ 33073 obecní'!#REF!</definedName>
    <definedName name="Z_C4401D37_F819_4105_9E69_5B32EEB1F879_.wvu.PrintTitles" localSheetId="3" hidden="1">'tab. 4.d ÚZ 33073 obecní'!$A:$E,'tab. 4.d ÚZ 33073 obecní'!$4:$4</definedName>
    <definedName name="Z_C5D48483_B44B_4C60_8EEE_6B8809182D16_.wvu.FilterData" localSheetId="2" hidden="1">'tab. 4.c ÚZ33073 krajské'!$A$4:$J$89</definedName>
    <definedName name="Z_C85CAB6C_3EB7_470A_9243_D8787B217B5E_.wvu.FilterData" localSheetId="2" hidden="1">'tab. 4.c ÚZ33073 krajské'!#REF!</definedName>
    <definedName name="Z_DF4384EA_FE7D_4498_A707_80B673E78F10_.wvu.FilterData" localSheetId="3" hidden="1">'tab. 4.d ÚZ 33073 obecní'!$A$4:$J$4</definedName>
    <definedName name="Z_E120AD13_4BD4_45B5_80BB_687EA65645BA_.wvu.Cols" localSheetId="0" hidden="1">'tab. 4.a'!$C:$C</definedName>
    <definedName name="Z_E120AD13_4BD4_45B5_80BB_687EA65645BA_.wvu.Cols" localSheetId="2" hidden="1">'tab. 4.c ÚZ33073 krajské'!$C:$D,'tab. 4.c ÚZ33073 krajské'!$F:$I</definedName>
    <definedName name="Z_E120AD13_4BD4_45B5_80BB_687EA65645BA_.wvu.Cols" localSheetId="3" hidden="1"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definedName>
    <definedName name="Z_E120AD13_4BD4_45B5_80BB_687EA65645BA_.wvu.FilterData" localSheetId="2" hidden="1">'tab. 4.c ÚZ33073 krajské'!$A$4:$M$89</definedName>
    <definedName name="Z_E120AD13_4BD4_45B5_80BB_687EA65645BA_.wvu.FilterData" localSheetId="3" hidden="1">'tab. 4.d ÚZ 33073 obecní'!$J$4:$M$439</definedName>
    <definedName name="Z_E120AD13_4BD4_45B5_80BB_687EA65645BA_.wvu.PrintArea" localSheetId="2" hidden="1">'tab. 4.c ÚZ33073 krajské'!$A$1:$M$96</definedName>
    <definedName name="Z_E120AD13_4BD4_45B5_80BB_687EA65645BA_.wvu.PrintArea" localSheetId="3" hidden="1">'tab. 4.d ÚZ 33073 obecní'!$A$1:$M$441</definedName>
    <definedName name="Z_E120AD13_4BD4_45B5_80BB_687EA65645BA_.wvu.PrintTitles" localSheetId="0" hidden="1">'tab. 4.a'!$1:$3</definedName>
    <definedName name="Z_E120AD13_4BD4_45B5_80BB_687EA65645BA_.wvu.PrintTitles" localSheetId="1" hidden="1">'tab. 4.b'!$1:$3</definedName>
    <definedName name="Z_E120AD13_4BD4_45B5_80BB_687EA65645BA_.wvu.PrintTitles" localSheetId="2" hidden="1">'tab. 4.c ÚZ33073 krajské'!$A:$E,'tab. 4.c ÚZ33073 krajské'!$1:$4</definedName>
    <definedName name="Z_E120AD13_4BD4_45B5_80BB_687EA65645BA_.wvu.PrintTitles" localSheetId="3" hidden="1">'tab. 4.d ÚZ 33073 obecní'!$A:$E,'tab. 4.d ÚZ 33073 obecní'!$1:$4</definedName>
    <definedName name="Z_E55E3F3D_B583_4C22_93C3_FBE6D2B6ABE7_.wvu.PrintTitles" localSheetId="3" hidden="1">'tab. 4.d ÚZ 33073 obecní'!$A:$E,'tab. 4.d ÚZ 33073 obecní'!$4:$4</definedName>
    <definedName name="Z_E71A29F9_B375_4032_BAF9_77E38FEB4726_.wvu.FilterData" localSheetId="3" hidden="1">'tab. 4.d ÚZ 33073 obecní'!$A$4:$J$4</definedName>
    <definedName name="Z_E9E85C84_5BD5_11D7_A5C2_B622CBA17847_.wvu.Cols" localSheetId="3" hidden="1">'tab. 4.d ÚZ 33073 obecní'!#REF!</definedName>
    <definedName name="Z_EA799E37_19C8_4A26_886A_C53F6A9875D2_.wvu.Cols" localSheetId="2" hidden="1">'tab. 4.c ÚZ33073 krajské'!$C:$C</definedName>
    <definedName name="Z_EA799E37_19C8_4A26_886A_C53F6A9875D2_.wvu.FilterData" localSheetId="2" hidden="1">'tab. 4.c ÚZ33073 krajské'!$A$4:$J$89</definedName>
    <definedName name="Z_EA799E37_19C8_4A26_886A_C53F6A9875D2_.wvu.FilterData" localSheetId="3" hidden="1">'tab. 4.d ÚZ 33073 obecní'!$A$4:$J$4</definedName>
    <definedName name="Z_EA799E37_19C8_4A26_886A_C53F6A9875D2_.wvu.PrintArea" localSheetId="2" hidden="1">'tab. 4.c ÚZ33073 krajské'!$A$2:$M$97</definedName>
    <definedName name="Z_EA799E37_19C8_4A26_886A_C53F6A9875D2_.wvu.PrintArea" localSheetId="3" hidden="1">'tab. 4.d ÚZ 33073 obecní'!$A$2:$I$441</definedName>
    <definedName name="Z_EA799E37_19C8_4A26_886A_C53F6A9875D2_.wvu.PrintTitles" localSheetId="2" hidden="1">'tab. 4.c ÚZ33073 krajské'!$A:$E,'tab. 4.c ÚZ33073 krajské'!$2:$4</definedName>
    <definedName name="Z_EA799E37_19C8_4A26_886A_C53F6A9875D2_.wvu.PrintTitles" localSheetId="3" hidden="1">'tab. 4.d ÚZ 33073 obecní'!$A:$E,'tab. 4.d ÚZ 33073 obecní'!$2:$4</definedName>
    <definedName name="Z_EB5AD9E7_DF7D_4C50_8C06_104206A354A7_.wvu.FilterData" localSheetId="2" hidden="1">'tab. 4.c ÚZ33073 krajské'!$A$4:$J$89</definedName>
    <definedName name="Z_EB5AD9E7_DF7D_4C50_8C06_104206A354A7_.wvu.PrintArea" localSheetId="2" hidden="1">'tab. 4.c ÚZ33073 krajské'!#REF!</definedName>
    <definedName name="Z_EB5AD9E7_DF7D_4C50_8C06_104206A354A7_.wvu.PrintTitles" localSheetId="2" hidden="1">'tab. 4.c ÚZ33073 krajské'!$A:$E,'tab. 4.c ÚZ33073 krajské'!$3:$4</definedName>
    <definedName name="Z_EB8D4C27_6934_4D87_8C6F_309D4636BC85_.wvu.PrintTitles" localSheetId="3" hidden="1">'tab. 4.d ÚZ 33073 obecní'!$D:$E,'tab. 4.d ÚZ 33073 obecní'!$4:$4</definedName>
    <definedName name="Z_EC944348_D614_456D_8826_83AA0F97A76C_.wvu.Cols" localSheetId="2" hidden="1">'tab. 4.c ÚZ33073 krajské'!$C:$C,'tab. 4.c ÚZ33073 krajské'!#REF!</definedName>
    <definedName name="Z_EC944348_D614_456D_8826_83AA0F97A76C_.wvu.FilterData" localSheetId="2" hidden="1">'tab. 4.c ÚZ33073 krajské'!$A$4:$D$88</definedName>
    <definedName name="Z_EC944348_D614_456D_8826_83AA0F97A76C_.wvu.PrintTitles" localSheetId="2" hidden="1">'tab. 4.c ÚZ33073 krajské'!$A:$D,'tab. 4.c ÚZ33073 krajské'!$3:$4</definedName>
    <definedName name="Z_EE23AAD1_5CF6_4D82_A65F_809EF971D3D1_.wvu.Cols" localSheetId="3" hidden="1">'tab. 4.d ÚZ 33073 obecní'!$D:$D</definedName>
    <definedName name="Z_EE23AAD1_5CF6_4D82_A65F_809EF971D3D1_.wvu.FilterData" localSheetId="3" hidden="1">'tab. 4.d ÚZ 33073 obecní'!$A$4:$J$4</definedName>
    <definedName name="Z_EE23AAD1_5CF6_4D82_A65F_809EF971D3D1_.wvu.PrintArea" localSheetId="3" hidden="1">'tab. 4.d ÚZ 33073 obecní'!$A$2:$I$439</definedName>
    <definedName name="Z_EE23AAD1_5CF6_4D82_A65F_809EF971D3D1_.wvu.PrintTitles" localSheetId="3" hidden="1">'tab. 4.d ÚZ 33073 obecní'!$A:$E,'tab. 4.d ÚZ 33073 obecní'!$2:$4</definedName>
    <definedName name="Z_F58F937B_00D0_4520_8F19_EE3482035FBD_.wvu.PrintTitles" localSheetId="3" hidden="1">'tab. 4.d ÚZ 33073 obecní'!$4:$4</definedName>
    <definedName name="Z_FB7A6AFE_7E25_46F7_A735_DFEC33226849_.wvu.FilterData" localSheetId="3" hidden="1">'tab. 4.d ÚZ 33073 obecní'!#REF!</definedName>
  </definedNames>
  <calcPr calcId="152511"/>
  <customWorkbookViews>
    <customWorkbookView name="Olšáková Andrea Mgr. – osobní zobrazení" guid="{00855941-21B6-4628-844F-DACD0439AFAD}" mergeInterval="0" personalView="1" maximized="1" xWindow="-8" yWindow="-8" windowWidth="1936" windowHeight="1056" activeSheetId="1"/>
    <customWorkbookView name="Věra Neumannová – osobní zobrazení" guid="{69B20673-DFC0-4949-AAA4-64FAC5D717DB}" mergeInterval="0" personalView="1" xWindow="-1" yWindow="-1" windowWidth="1922" windowHeight="520" activeSheetId="4"/>
    <customWorkbookView name="Steklíková Dagmar – osobní zobrazení" guid="{EA799E37-19C8-4A26-886A-C53F6A9875D2}" mergeInterval="0" personalView="1" maximized="1" xWindow="-8" yWindow="-8" windowWidth="1936" windowHeight="1056" activeSheetId="1"/>
    <customWorkbookView name="395 – osobní zobrazení" guid="{9D488DBD-4A4A-4954-ACE8-D0E0BCCB9ABE}" mergeInterval="0" personalView="1" xWindow="30" yWindow="30" windowWidth="1792" windowHeight="1032" activeSheetId="3"/>
    <customWorkbookView name="Jan Vaníček – osobní zobrazení" guid="{4FC50B86-FBB2-4678-9A59-7B70A15F872C}" mergeInterval="0" personalView="1" maximized="1" xWindow="-8" yWindow="-8" windowWidth="1936" windowHeight="1056" activeSheetId="3" showComments="commIndAndComment"/>
    <customWorkbookView name="340 – osobní zobrazení" guid="{490DC2B3-7AC0-48DF-9DD4-006D9BC78ABF}" mergeInterval="0" personalView="1" xWindow="-1" yWindow="-1" windowWidth="808" windowHeight="862" activeSheetId="3"/>
    <customWorkbookView name="213 – osobní zobrazení" guid="{56BD5F68-62B9-4062-943C-4CCF789466F8}" mergeInterval="0" personalView="1" maximized="1" xWindow="-8" yWindow="-8" windowWidth="1936" windowHeight="1056" activeSheetId="1"/>
    <customWorkbookView name="Jarkovský Václav Ing. – osobní zobrazení" guid="{E120AD13-4BD4-45B5-80BB-687EA65645BA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J41" i="1" l="1"/>
  <c r="I54" i="2" l="1"/>
  <c r="J24" i="2"/>
  <c r="I24" i="2"/>
  <c r="I18" i="2"/>
  <c r="J10" i="2"/>
  <c r="I10" i="2"/>
  <c r="J22" i="2" l="1"/>
  <c r="E24" i="2"/>
  <c r="F24" i="2"/>
  <c r="G24" i="2"/>
  <c r="H24" i="2"/>
  <c r="J32" i="1"/>
  <c r="J33" i="1"/>
  <c r="E34" i="1"/>
  <c r="F34" i="1"/>
  <c r="G34" i="1"/>
  <c r="H34" i="1"/>
  <c r="I34" i="1"/>
  <c r="J40" i="1"/>
  <c r="E42" i="1"/>
  <c r="F42" i="1"/>
  <c r="G42" i="1"/>
  <c r="H42" i="1"/>
  <c r="I42" i="1"/>
  <c r="J32" i="2"/>
  <c r="E34" i="2"/>
  <c r="F34" i="2"/>
  <c r="G34" i="2"/>
  <c r="H34" i="2"/>
  <c r="I34" i="2"/>
  <c r="J34" i="1" l="1"/>
  <c r="J34" i="2"/>
  <c r="J42" i="1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5" i="4"/>
  <c r="M6" i="3" l="1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5" i="3"/>
  <c r="J89" i="3"/>
  <c r="J94" i="3" s="1"/>
  <c r="J48" i="2" l="1"/>
  <c r="J39" i="2"/>
  <c r="J40" i="2"/>
  <c r="J41" i="2"/>
  <c r="J42" i="2"/>
  <c r="J43" i="2"/>
  <c r="J44" i="2"/>
  <c r="J45" i="2"/>
  <c r="J46" i="2"/>
  <c r="J47" i="2"/>
  <c r="J49" i="2"/>
  <c r="J50" i="2"/>
  <c r="J51" i="2"/>
  <c r="J52" i="2"/>
  <c r="J38" i="2"/>
  <c r="I57" i="2"/>
  <c r="H54" i="2"/>
  <c r="G54" i="2"/>
  <c r="F54" i="2"/>
  <c r="E54" i="2"/>
  <c r="H10" i="2"/>
  <c r="G10" i="2"/>
  <c r="F10" i="2"/>
  <c r="E10" i="2"/>
  <c r="J8" i="2"/>
  <c r="I26" i="2"/>
  <c r="H18" i="2"/>
  <c r="G18" i="2"/>
  <c r="F18" i="2"/>
  <c r="E18" i="2"/>
  <c r="J16" i="2"/>
  <c r="J54" i="2" l="1"/>
  <c r="J57" i="2" s="1"/>
  <c r="J18" i="2"/>
  <c r="J26" i="2" s="1"/>
  <c r="J21" i="1"/>
  <c r="J22" i="1"/>
  <c r="J23" i="1"/>
  <c r="J24" i="1"/>
  <c r="J13" i="1"/>
  <c r="J11" i="1" l="1"/>
  <c r="J12" i="1"/>
  <c r="J10" i="1"/>
  <c r="J9" i="1"/>
  <c r="J8" i="1"/>
  <c r="I25" i="1" l="1"/>
  <c r="H25" i="1"/>
  <c r="G25" i="1"/>
  <c r="F25" i="1"/>
  <c r="E25" i="1"/>
  <c r="I14" i="1"/>
  <c r="H14" i="1"/>
  <c r="G14" i="1"/>
  <c r="F14" i="1"/>
  <c r="E14" i="1"/>
  <c r="M441" i="4"/>
  <c r="M95" i="3" s="1"/>
  <c r="L441" i="4"/>
  <c r="L95" i="3" s="1"/>
  <c r="K441" i="4"/>
  <c r="K95" i="3" s="1"/>
  <c r="J441" i="4"/>
  <c r="J95" i="3" s="1"/>
  <c r="J96" i="3" s="1"/>
  <c r="M89" i="3"/>
  <c r="M94" i="3" s="1"/>
  <c r="L89" i="3"/>
  <c r="L94" i="3" s="1"/>
  <c r="K89" i="3"/>
  <c r="K94" i="3" s="1"/>
  <c r="M96" i="3" l="1"/>
  <c r="L96" i="3"/>
  <c r="K96" i="3"/>
  <c r="J25" i="1"/>
  <c r="J14" i="1"/>
  <c r="F441" i="4" l="1"/>
  <c r="F95" i="3" s="1"/>
  <c r="H441" i="4" l="1"/>
  <c r="H95" i="3" s="1"/>
  <c r="G441" i="4"/>
  <c r="G95" i="3" s="1"/>
  <c r="F89" i="3"/>
  <c r="F94" i="3" s="1"/>
  <c r="F96" i="3" s="1"/>
  <c r="F97" i="3" s="1"/>
  <c r="H89" i="3" l="1"/>
  <c r="H94" i="3" s="1"/>
  <c r="H96" i="3" s="1"/>
  <c r="H97" i="3" s="1"/>
  <c r="I441" i="4"/>
  <c r="I95" i="3" s="1"/>
  <c r="G89" i="3"/>
  <c r="G94" i="3" s="1"/>
  <c r="G96" i="3" s="1"/>
  <c r="G97" i="3" s="1"/>
  <c r="I89" i="3" l="1"/>
  <c r="I94" i="3" s="1"/>
  <c r="I96" i="3" s="1"/>
  <c r="I97" i="3" s="1"/>
</calcChain>
</file>

<file path=xl/comments1.xml><?xml version="1.0" encoding="utf-8"?>
<comments xmlns="http://schemas.openxmlformats.org/spreadsheetml/2006/main">
  <authors>
    <author>Jan Vaníček</author>
  </authors>
  <commentList>
    <comment ref="D11" authorId="0" guid="{5A6AD24C-74C2-4ABC-AE8D-9B4DD1C68988}" shapeId="0">
      <text>
        <r>
          <rPr>
            <sz val="9"/>
            <color indexed="81"/>
            <rFont val="Tahoma"/>
            <family val="2"/>
            <charset val="238"/>
          </rPr>
          <t xml:space="preserve">Jan Vaníček:
škola přebírá ZŠ Jaroměř
od 1.7.2017
</t>
        </r>
      </text>
    </comment>
  </commentList>
</comments>
</file>

<file path=xl/comments2.xml><?xml version="1.0" encoding="utf-8"?>
<comments xmlns="http://schemas.openxmlformats.org/spreadsheetml/2006/main">
  <authors>
    <author>Věra Neumannová</author>
    <author>518</author>
  </authors>
  <commentList>
    <comment ref="E165" authorId="0" guid="{2CAC4F1B-3D9B-4169-BE7A-E6ADFD0F098E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zřízena k 1. 1. 2017
</t>
        </r>
      </text>
    </comment>
    <comment ref="E222" authorId="0" guid="{AFF7BD77-E96F-475A-A6CA-8FDC36955CA6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změna názvu - od 1. 8. 2016 sloučena MŠ se ZŠ Hronov-Velký Dřevíč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223" authorId="0" guid="{55E52FD7-3352-4DE7-BF04-B788C0B462A8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od 1. 8. 2016 ZŠ Hronov - Velký Dřevíč sloučena s MŠ
</t>
        </r>
      </text>
    </comment>
    <comment ref="C295" authorId="1" guid="{1F193267-35FA-4C2D-86B9-38CD3B172243}" shapeId="0">
      <text>
        <r>
          <rPr>
            <b/>
            <sz val="9"/>
            <color indexed="81"/>
            <rFont val="Tahoma"/>
            <family val="2"/>
            <charset val="238"/>
          </rPr>
          <t>518:</t>
        </r>
        <r>
          <rPr>
            <sz val="9"/>
            <color indexed="81"/>
            <rFont val="Tahoma"/>
            <family val="2"/>
            <charset val="238"/>
          </rPr>
          <t xml:space="preserve">
od  1.8.2013 nové IČO 71294091  (samostatná malotřídka a MŠ)</t>
        </r>
      </text>
    </comment>
    <comment ref="C337" authorId="1" guid="{9B09059E-D90B-4FC8-AF90-21807F5FD551}" shapeId="0">
      <text>
        <r>
          <rPr>
            <b/>
            <sz val="9"/>
            <color indexed="81"/>
            <rFont val="Tahoma"/>
            <family val="2"/>
            <charset val="238"/>
          </rPr>
          <t>518:</t>
        </r>
        <r>
          <rPr>
            <sz val="9"/>
            <color indexed="81"/>
            <rFont val="Tahoma"/>
            <family val="2"/>
            <charset val="238"/>
          </rPr>
          <t xml:space="preserve">
od.1.1.2013 nový subjekt (odtržen od ZŠ a MŠ Deštné v Orl.h) </t>
        </r>
        <r>
          <rPr>
            <b/>
            <sz val="9"/>
            <color indexed="81"/>
            <rFont val="Tahoma"/>
            <family val="2"/>
            <charset val="238"/>
          </rPr>
          <t>nové IČO</t>
        </r>
      </text>
    </comment>
  </commentList>
</comments>
</file>

<file path=xl/sharedStrings.xml><?xml version="1.0" encoding="utf-8"?>
<sst xmlns="http://schemas.openxmlformats.org/spreadsheetml/2006/main" count="737" uniqueCount="590">
  <si>
    <t>IČO</t>
  </si>
  <si>
    <t>ORG</t>
  </si>
  <si>
    <t>ODPA</t>
  </si>
  <si>
    <t>okr</t>
  </si>
  <si>
    <t>příjemce dotace - krajské PO</t>
  </si>
  <si>
    <t>62690043</t>
  </si>
  <si>
    <t>Gymnázium Boženy Němcové, Hradec Králové, Pospíšilova tř. 324</t>
  </si>
  <si>
    <t>Gymnázium J. K. Tyla, Hradec Králové, Tylovo nábřeží 682</t>
  </si>
  <si>
    <t>62690221</t>
  </si>
  <si>
    <t>Gymnázium, Nový Bydžov, Komenského 77</t>
  </si>
  <si>
    <t>Obchodní akademie, Střední odborná škola a Jazyková škola s právem státní jazykové zkoušky, Hradec Králové, Pospíšilova 365</t>
  </si>
  <si>
    <t>62690159</t>
  </si>
  <si>
    <t>Vyšší odborná škola a Střední odborná škola, Nový Bydžov, Jana Maláta 1869</t>
  </si>
  <si>
    <t>62690281</t>
  </si>
  <si>
    <t>Střední odborná škola veterinární, Hradec Králové-Kukleny, Pražská 68</t>
  </si>
  <si>
    <t>15062848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</si>
  <si>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</si>
  <si>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</si>
  <si>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</si>
  <si>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62690035</t>
  </si>
  <si>
    <t>Střední průmyslová škola stavební, Hradec Králové , Pospíšilova tř. 787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</si>
  <si>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</si>
  <si>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</si>
  <si>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</si>
  <si>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15061507</t>
  </si>
  <si>
    <t>Střední škola potravinářská, Smiřice, Gen. Govorova 110</t>
  </si>
  <si>
    <t>62690400</t>
  </si>
  <si>
    <t>Střední škola profesní přípravy, Hradec Králové, 17. listopadu 1212</t>
  </si>
  <si>
    <t>62693514</t>
  </si>
  <si>
    <t>Mateřská škola, Speciální základní škola a Praktická škola, Hradec Králové, Hradecká 1231</t>
  </si>
  <si>
    <t>62690361</t>
  </si>
  <si>
    <t>Vyšší odborná škola, Střední škola, Základní škola a Mateřská škola, Hradec Králové, Štefánikova 549</t>
  </si>
  <si>
    <t>70837554</t>
  </si>
  <si>
    <t>Základní škola a Mateřská škola při Fakultní nemocnici, Hradec Králové, Sokolská 581</t>
  </si>
  <si>
    <t>70837538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</si>
  <si>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</si>
  <si>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</si>
  <si>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</si>
  <si>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</si>
  <si>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</si>
  <si>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Gymnázium, střední odborná škola, střední odborné učiliště a vyšší odborná škola, Hořice, Riegrova 1403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</si>
  <si>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</si>
  <si>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</si>
  <si>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</si>
  <si>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</si>
  <si>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Integrovaná střední škola, Nová Paka, Kumburská 846</t>
  </si>
  <si>
    <t>Střední odborné učiliště, Lázně Bělohrad, Zámecká 478</t>
  </si>
  <si>
    <t>Střední škola gastronomie a služeb, Nová Paka, Masarykovo nám. 2</t>
  </si>
  <si>
    <t>Vyšší odborná škola a  Střední průmyslová škola, Jičín, Pod Koželuhy 100</t>
  </si>
  <si>
    <t>Střední škola řemesel a Základní škola, Hořice, Havlíčkova 54</t>
  </si>
  <si>
    <t>Základní škola a Praktická škola, Jičín, Soudná 12</t>
  </si>
  <si>
    <t>Gymnázium, Broumov, Hradební 218</t>
  </si>
  <si>
    <t>Gymnázium Jaroslava Žáka, Jaroměř, Lužická 423</t>
  </si>
  <si>
    <t>Jiráskovo gymnázium, Náchod, Řezníčkova 451</t>
  </si>
  <si>
    <t>Obchodní akademie, Náchod, Denisovo nábřeží 673</t>
  </si>
  <si>
    <t>Střední škola propagační tvorby a polygrafie, Velké Poříčí, Náchodská 285</t>
  </si>
  <si>
    <t>87815</t>
  </si>
  <si>
    <t>Střední škola řemeslná, Jaroměř, Studničkova 260</t>
  </si>
  <si>
    <t>Střední odborná škola  oděvní, služeb a ekonomiky, Červený Kostelec, 17.listopadu 1197</t>
  </si>
  <si>
    <t>Střední průmyslová škola, střední odborná škola a střední odborné učiliště, Nové Město nad Metují, Školní 1377</t>
  </si>
  <si>
    <t>Střední škola hotelnictví a  společného stravování, Teplice nad Metují, Střmenské podhradí 218</t>
  </si>
  <si>
    <t>Střední průmyslová škola, Hronov, Hostovského 910</t>
  </si>
  <si>
    <t>Vyšší odborná škola stavební a Střední průmyslová škola stavební arch. Jana Letzela, Náchod, Pražská 931</t>
  </si>
  <si>
    <t>Střední škola a Základní škola, Nové Město nad Metují, Husovo nám. 1218</t>
  </si>
  <si>
    <t>Základní škola a Mateřská škola Josefa Zemana, Náchod, Jiráskova 461</t>
  </si>
  <si>
    <t>Základní škola, Jaroměř, Komenského 392</t>
  </si>
  <si>
    <t>Dětský domov, Základní škola speciální a Praktická škola, Jaroměř, Palackého 142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</si>
  <si>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</si>
  <si>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</si>
  <si>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</si>
  <si>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</si>
  <si>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</si>
  <si>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</si>
  <si>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</si>
  <si>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Střední škola zemědělská a ekologická a střední odborné učiliště chladicí a klimatizační techniky, Kostelec nad Orlicí, Komenského 873</t>
  </si>
  <si>
    <t>Základní škola a Praktická škola, Rychnov nad Kněžnou, Kolowratská 485</t>
  </si>
  <si>
    <t>Základní škola, Kostelec nad Orlicí, Komenského 515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</si>
  <si>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</si>
  <si>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</si>
  <si>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</si>
  <si>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</si>
  <si>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</si>
  <si>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Gymnázium, Vrchlabí, Komenského 586</t>
  </si>
  <si>
    <t>Gymnázium a Střední odborná škola, Hostinné, Horská 309</t>
  </si>
  <si>
    <t>Obchodní akademie, Trutnov, Malé náměstí 158</t>
  </si>
  <si>
    <t>Střední odborná škola a Střední odborné učiliště, Vrchlabí, Krkonošská 265</t>
  </si>
  <si>
    <t>Střední škola informatiky a služeb, Dvůr Králové nad Labem, Elišky Krásnohorské 2069</t>
  </si>
  <si>
    <t>Střední průmyslová škola, Trutnov, Školní 101</t>
  </si>
  <si>
    <t>Vyšší odborná škola zdravotnická a Střední zdravotnická škola, Trutnov, Procházkova 303</t>
  </si>
  <si>
    <t>Česká lesnická akademie Trutnov-střední škola a vyšší odborná škola,Trutnov, Lesnická 9</t>
  </si>
  <si>
    <t>Střední odborná škola a Střední odborné učiliště,Trutnov, Volanovská 243</t>
  </si>
  <si>
    <t>Střední škola a Základní škola Sluneční, Hostinné, Mládežnická 329</t>
  </si>
  <si>
    <t>Mateřská škola, Trutnov, Na Struze 124</t>
  </si>
  <si>
    <t>Základní škola a Mateřská škola, Vrchlabí, Krkonošská 230</t>
  </si>
  <si>
    <t>Základní škola logopedická a Mateřská škola logopedická, Choustníkovo Hradiště 161</t>
  </si>
  <si>
    <t>Základní škola a Mateřská škola při dětské léčebně, Jánské Lázně, Horní promenáda 268</t>
  </si>
  <si>
    <t>Základní škola a Praktická škola, Dvůr Králové nad Labem, Přemyslova 479</t>
  </si>
  <si>
    <t>Mateřská škola, Základní škola a Praktická škola, Trutnov</t>
  </si>
  <si>
    <t>Speciální základní škola Augustina Bartoše, Úpice, Nábřeží pplk. A. Bunzla 660</t>
  </si>
  <si>
    <t>Dětský domov, základní škola a školní jídelna, Dolní Lánov 240</t>
  </si>
  <si>
    <t>Dětský domov a školní jídelna, Vrchlabí, Žižkova 497</t>
  </si>
  <si>
    <t>CELKEM</t>
  </si>
  <si>
    <t>Pedagogicko-psychologická poradna a Speciálně pedagogické centrum Královéhradeckého kraje, Hradec Králové, Na Okrouhlíku 1371</t>
  </si>
  <si>
    <t>Mateřská škola Čtyřlístek, Hradec Králové, Švendova 1127</t>
  </si>
  <si>
    <t>Mateřská škola Kamarád, Hradec Králové, Veverkova 1495</t>
  </si>
  <si>
    <t>Mateřská škola, Hradec Králové, Kampanova 1488</t>
  </si>
  <si>
    <t>Mateřská škola Klíček, Hradec Králové, Urxova 342</t>
  </si>
  <si>
    <t>Mateřská škola Lužická, Hradec Králové, Severní  842</t>
  </si>
  <si>
    <t>Mateřská škola, Hradec Králové, M. Horákové 1143</t>
  </si>
  <si>
    <t>Mateřská škola Sluníčko, Hradec Králové, Štefánikova 373</t>
  </si>
  <si>
    <t>Mateřská škola, Hradec Králové, Třebechovická 837</t>
  </si>
  <si>
    <t>Mateřská škola, Hradec Králové-Věkoše, K Sokolovně 349</t>
  </si>
  <si>
    <t>Mateřská škola Zvoneček, Hradec Králové, Čajkovského 1093</t>
  </si>
  <si>
    <t>Mateřská škola, Číbuz</t>
  </si>
  <si>
    <t>Mateřská škola, Dobřenice</t>
  </si>
  <si>
    <t>Mateřská škola, Holohlavy</t>
  </si>
  <si>
    <t>Mateřská škola Beruška, Chlumec nad Cidlinou, Pod Loretou 460/IV</t>
  </si>
  <si>
    <t>Mateřská škola U Zámku,, Chlumec nad Cidlinou, Poděbradova 636/IV</t>
  </si>
  <si>
    <t>Mateřská škola, Chudeřice</t>
  </si>
  <si>
    <t>Mateřská škola, Jeníkovice</t>
  </si>
  <si>
    <t>Mateřská škola, Kosice</t>
  </si>
  <si>
    <t>Mateřská škola, Neděliště</t>
  </si>
  <si>
    <t>Mateřská škola, Převýšov</t>
  </si>
  <si>
    <t>Mateřská škola, Roudnice</t>
  </si>
  <si>
    <t>Mateřská škola,Smiřice</t>
  </si>
  <si>
    <t>Mateřská škola, Stračov</t>
  </si>
  <si>
    <t>Mateřská škola, Těchlovice</t>
  </si>
  <si>
    <t>Mateřská škola, Třebechovice pod Orebem, Tyršova 1032</t>
  </si>
  <si>
    <t>Mateřská škola, Třesovice</t>
  </si>
  <si>
    <t>Mateřská škola, Vysoká nad Labem</t>
  </si>
  <si>
    <t>Základní umělecká škola, Hradec Králové, Habrmanova 130</t>
  </si>
  <si>
    <t>Základní umělecká škola Střezina, Hradec Králové, Luční 838</t>
  </si>
  <si>
    <t>Základní umělecká škola, Chlumec nad Cidlinou</t>
  </si>
  <si>
    <t>Základní umělecká škola, Smiřice</t>
  </si>
  <si>
    <t>Základní umělecká škola, Třebechovice pod Orebem</t>
  </si>
  <si>
    <t>Dům dětí a mládeže, Hradec Králové, Rautenkrancova 1241</t>
  </si>
  <si>
    <t>Dům dětí a mládeže, Chlumec nad Cidlinou</t>
  </si>
  <si>
    <t>Dům dětí a mládeže, Smiřice</t>
  </si>
  <si>
    <t>Dům dětí a mládeže, Třebechovice pod Orebem</t>
  </si>
  <si>
    <t>Školní jídelna základní školy Chlumec nad Cidlinou, Smetanova 115/IV</t>
  </si>
  <si>
    <t>Základní škola a Mateřská škola, Hradec Králové-Malšova Lhota, Lhotecká 39</t>
  </si>
  <si>
    <t>Základní škola a mateřská škola, Boharyně, okres Hradec Králové</t>
  </si>
  <si>
    <t>Základní škola a mateřská škola, Černožice nad Labem, okres Hradec Králové</t>
  </si>
  <si>
    <t>Základní škola, Dohalice, okres Hradec Králové</t>
  </si>
  <si>
    <t>Základní škola a mateřská škola, Hořiněves, okres Hradec Králové</t>
  </si>
  <si>
    <t>Základní škola, Kosičky, okres Hradec Králové</t>
  </si>
  <si>
    <t>Základní škola a mateřská škola, Kratonohy, okres Hradec Králové</t>
  </si>
  <si>
    <t>Základní škola a Mateřská škola, Lhota pod Libčany, okres Hradec Králové</t>
  </si>
  <si>
    <t>Základní škola a mateřská škola, Librantice, okres Hradec Králové</t>
  </si>
  <si>
    <t>Základní škola a Mateřská škola, Lovčice, okres Hradec Králové</t>
  </si>
  <si>
    <t>Základní škola a mateřská škola, Mžany, okres Hradec Králové</t>
  </si>
  <si>
    <t>Základní škola, Nové Město, okres Hradec Králové</t>
  </si>
  <si>
    <t>Základní škola a mateřská škola, Praskačka, okres Hradec Králové</t>
  </si>
  <si>
    <t>Základní škola a Mateřská škola, Probluz, okres Hradec Králové</t>
  </si>
  <si>
    <t>Základní škola a mateřská škola  Stěžery</t>
  </si>
  <si>
    <t>Základní škola, Hradec Králové, Bezručova 1468</t>
  </si>
  <si>
    <t>Základní škola, Hradec Králové, Habrmanova 130</t>
  </si>
  <si>
    <t>Základní škola a Mateřská škola, Hradec Králové, Jiráskovo nám. 1166</t>
  </si>
  <si>
    <t>Základní škola, Hradec Králové-Pouchov, K Sokolovně 452</t>
  </si>
  <si>
    <t>Základní škola SEVER, Hradec Králové, Lužická 1208</t>
  </si>
  <si>
    <t>Základní škola a Mateřská škola Pohádka, Hradec Králové, Mandysova 1434</t>
  </si>
  <si>
    <t>Základní škola, Hradec Králové, M. Horákové 258</t>
  </si>
  <si>
    <t>Základní škola a Mateřská škola, Nový Hradec Králové, Pešinova 146</t>
  </si>
  <si>
    <t>Masarykova základní škola a Mateřská škola, Hradec Králové-Plotiště, P. Jilemnického 420</t>
  </si>
  <si>
    <t>Základní škola a Mateřská škola, Hradec Králové-Kukleny, Pražská 198</t>
  </si>
  <si>
    <t>Základní škola, Hradec Králové, tř. SNP 694</t>
  </si>
  <si>
    <t>Základní škola a Mateřská škola, Hradec Králové-Svobodné Dvory, Spojovací 66</t>
  </si>
  <si>
    <t>Základní škola, Hradec Králové, Štefánikova 566</t>
  </si>
  <si>
    <t>Základní škola a Mateřská škola, Hradec Králové, Štefcova 1092</t>
  </si>
  <si>
    <t>Základní škola a Mateřská škola, Hradec Králové, Úprkova 1</t>
  </si>
  <si>
    <t>Masarykova jubilejní základní škola a mateřská škola, Černilov, okres Hradec Králové</t>
  </si>
  <si>
    <t>Základní škola, Chlumec nad Cidlinou, okres Hradec Králové</t>
  </si>
  <si>
    <t>Základní škola a mateřská škola, Libčany</t>
  </si>
  <si>
    <t>Základní škola a Mateřská škola, Nechanice, okres Hradec Králové</t>
  </si>
  <si>
    <t>Základní škola a Mateřská škola Františka Škroupa, Osice, okres Hradec Králové</t>
  </si>
  <si>
    <t>Základní škola a mateřská škola, Předměřice nad Labem, okres Hradec Králové</t>
  </si>
  <si>
    <t>Základní škola, Smiřice, okres Hradec Králové</t>
  </si>
  <si>
    <t>Základní škola, Třebechovice pod Orebem, okres Hradec Králové</t>
  </si>
  <si>
    <t>Základní škola a mateřská škola, Všestary</t>
  </si>
  <si>
    <t>Základní škola a Mateřská škola, Hradec Králové, Tylovo nábřeží 1140</t>
  </si>
  <si>
    <t>Mateřská škola Podzámčí, Hradec Králové, Svatojánská 680/15</t>
  </si>
  <si>
    <t>Mateřská škola, Nový Bydžov, Palackého 1241</t>
  </si>
  <si>
    <t>Mateřská škola Sluníčko, Nový Bydžov, U Plovárny 1380</t>
  </si>
  <si>
    <t>Základní škola, Nový Bydžov, Karla IV. 209, okres Hradec Králové</t>
  </si>
  <si>
    <t>Základní škola, Nový Bydžov, V. Kl. Klicpery 561, okres Hradec Králové</t>
  </si>
  <si>
    <t>Základní umělecká škola Jana Maláta, Nový Bydžov</t>
  </si>
  <si>
    <t>Základní škola a mateřská škola, Hlušice</t>
  </si>
  <si>
    <t>Základní škola a Mateřská škola, Měník, okres Hradec Králové</t>
  </si>
  <si>
    <t>Mateřská škola, Nepolisy</t>
  </si>
  <si>
    <t>Základní škola, Nepolisy, okres Hradec Králové</t>
  </si>
  <si>
    <t>Mateřská škola Ohnišťany</t>
  </si>
  <si>
    <t>Mateřská škola, Petrovice</t>
  </si>
  <si>
    <t>Základní škola a mateřská škola, Prasek</t>
  </si>
  <si>
    <t>Základní škola a mateřská škola, Skřivany, okres Hradec Králové</t>
  </si>
  <si>
    <t>Mateřská škola, Sloupno</t>
  </si>
  <si>
    <t>Základní škola a Mateřská škola, Smidary, okres Hradec Králové</t>
  </si>
  <si>
    <t>Mateřská škola, Starý Bydžov</t>
  </si>
  <si>
    <t>Dům dětí a mládeže, Nový Bydžov</t>
  </si>
  <si>
    <t>Základní škola a mateřská škola Na Daliborce, Hořice, Žižkova 866, okres Jičín</t>
  </si>
  <si>
    <t>Základní škola Na Habru, Hořice, Jablonského 865, okres Jičín</t>
  </si>
  <si>
    <t>Základní škola, Hořice, Komenského 338, okres Jičín</t>
  </si>
  <si>
    <t>Základní škola K. J. Erbena a Mateřská škola Korálka Miletín, Na Parkáni 107</t>
  </si>
  <si>
    <t>Základní škola Eduarda Štorcha a mateřská škola Ostroměř</t>
  </si>
  <si>
    <t>Základní škola, Jeřice, okres Jičín</t>
  </si>
  <si>
    <t>Základní škola Milovice u Hořic, okres Jičín</t>
  </si>
  <si>
    <t xml:space="preserve">Základní škola a mateřská škola, Cerekvice nad Bystřicí, příspěvková organizace </t>
  </si>
  <si>
    <t>Základní škola a mateřská škola, Chomutice 162, okres Jičín</t>
  </si>
  <si>
    <t>Základní škola a Mateřská škola, Dobrá Voda u Hořic, okres Jičín</t>
  </si>
  <si>
    <t>Základní škola a Mateřská škola, Chodovice 2</t>
  </si>
  <si>
    <t xml:space="preserve">Základní škola a Mateřská škola, Podhorní Újezd a Vojice, okres Jičín </t>
  </si>
  <si>
    <t>Mateřská škola Na Habru Hořice</t>
  </si>
  <si>
    <t>Mateřská škola Hořice, Husova 2166</t>
  </si>
  <si>
    <t xml:space="preserve">Mateřská škola Pod Lipou, Hořice </t>
  </si>
  <si>
    <t>Mateřská škola Jeřice 19</t>
  </si>
  <si>
    <t>Mateřská škola Rohoznice 145</t>
  </si>
  <si>
    <t>Mateřská škola Sobčice 58</t>
  </si>
  <si>
    <t>Základní umělecká škola Hořice, Havlíčkova 1107</t>
  </si>
  <si>
    <t>Dům dětí a mládeže Hořice</t>
  </si>
  <si>
    <t>Školní jídelna, Hořice, Přemyslova 401</t>
  </si>
  <si>
    <t xml:space="preserve">Mateřská škola Třebnouševes </t>
  </si>
  <si>
    <t>Mateřská škola Bystřice 23</t>
  </si>
  <si>
    <t>Bělohradská mateřská škola</t>
  </si>
  <si>
    <t>2. mateřská škola Jičín, Fügnerova 750</t>
  </si>
  <si>
    <t>Mateřská škola Máj Jičín, Pod Koželuhy 171</t>
  </si>
  <si>
    <t>3. mateřská škola Jičín, J. Š. Kubína 465</t>
  </si>
  <si>
    <t>Mateřská škola Větrov, Jičín, Křižíkova 1288</t>
  </si>
  <si>
    <t>Mateřská škola Jinolice 40</t>
  </si>
  <si>
    <t>Mateřská škola Kacákova Lhota 48</t>
  </si>
  <si>
    <t xml:space="preserve">Mateřská škola Kněžnice </t>
  </si>
  <si>
    <t>Mateřská škola Konecchlumí 61</t>
  </si>
  <si>
    <t>Mateřská škola Libošovice 71</t>
  </si>
  <si>
    <t>Mateřská škola Markvartice</t>
  </si>
  <si>
    <t>Mateřská škola Milíčeves 71</t>
  </si>
  <si>
    <t>Mateřská škola Mladějov</t>
  </si>
  <si>
    <t>Mateřská škola Mlázovice, Novopacká 2</t>
  </si>
  <si>
    <t>Mateřská škola Ostružno 5</t>
  </si>
  <si>
    <t>Mateřská škola Sobotka, Jičínská 435</t>
  </si>
  <si>
    <t>Mateřská škola Valdice</t>
  </si>
  <si>
    <t>Mateřská škola Veliš 40</t>
  </si>
  <si>
    <t>Mateřská škola Volanice 130</t>
  </si>
  <si>
    <t>Mateřská škola Žlunice 145</t>
  </si>
  <si>
    <t>Základní škola, Jičín, 17. listopadu 109, příspěvková organizace</t>
  </si>
  <si>
    <t>Základní škola Jičín, Husova 170</t>
  </si>
  <si>
    <t>Základní škola Jičín, Poděbradova 18</t>
  </si>
  <si>
    <t>Základní škola Jičín, Železnická 460</t>
  </si>
  <si>
    <t>Základní škola a Mateřská škola Kopidlno, Tomáše Svobody 297</t>
  </si>
  <si>
    <t>Základní škola K. V. Raise Lázně Bělohrad, Komenského 95</t>
  </si>
  <si>
    <t>Základní škola a Mateřská škola Libáň, Školní 11</t>
  </si>
  <si>
    <t>Základní škola Sobotka, Jičínská 136</t>
  </si>
  <si>
    <t xml:space="preserve">Základní škola a Mateřská škola,Vysoké Veselí, okres Jičín </t>
  </si>
  <si>
    <t>Masarykova základní škola a mateřská škola, Železnice</t>
  </si>
  <si>
    <t>Základní škola a Mateřská škola, Běchary 5</t>
  </si>
  <si>
    <t xml:space="preserve">Základní škola a Mateřská škola, Dětenice, okres Jičín </t>
  </si>
  <si>
    <t>Základní škola a Mateřská škola, Jičíněves 44</t>
  </si>
  <si>
    <t>Základní škola Libuň 33</t>
  </si>
  <si>
    <t>Základní škola a Mateřská škola, Lužany 155, okres Jičín</t>
  </si>
  <si>
    <t>Základní škola Nemyčeves 77</t>
  </si>
  <si>
    <t xml:space="preserve">Základní škola a mateřská škola Radim, okres Jičín </t>
  </si>
  <si>
    <t>Základní škola Slatiny 17</t>
  </si>
  <si>
    <t>Základní škola Valdice, okres Jičín</t>
  </si>
  <si>
    <t>Základní umělecká škola J. B. Foerstera,  Jičín, Valdštejnovo náměstí 1</t>
  </si>
  <si>
    <t>K - klub - středisko volného času, Jičín, Valdštejnovo nám. 99</t>
  </si>
  <si>
    <t>Školní jídelna mateřské školy Sobotka, Jičínská 435</t>
  </si>
  <si>
    <t>Mateřská škola U Kina, Jičín, 17. listopadu 46</t>
  </si>
  <si>
    <t>Základní škola  Nová Paka, Husitská 1695, okres Jičín</t>
  </si>
  <si>
    <t>Základní škola Nová Paka, Komenského 555</t>
  </si>
  <si>
    <t>Základní umělecká škola Nová Paka, Masarykovo náměstí 1</t>
  </si>
  <si>
    <t>Masarykova základní škola Stará Paka, Revoluční 355</t>
  </si>
  <si>
    <t>Základní škola a Mateřská škola, Pecka 38, okres Jičín</t>
  </si>
  <si>
    <t>Základní škola a Mateřská škola,Vidochov 66, okres Jičín</t>
  </si>
  <si>
    <t>1. mateřská škola Nová Paka, Husitská 217</t>
  </si>
  <si>
    <t>2. mateřská škola Nová Paka, Školní 1257</t>
  </si>
  <si>
    <t>Mateřská škola, Stará Paka, Komenského 466</t>
  </si>
  <si>
    <t>Školní jídelna základní školy Nová Paka, Komenského 555</t>
  </si>
  <si>
    <t>Školní jídelna základní školy Nová Paka, Husitská 1695</t>
  </si>
  <si>
    <t>Dům dětí a mládeže STONOŽKA Nová Paka</t>
  </si>
  <si>
    <t>Mateřská škola, Broumov</t>
  </si>
  <si>
    <t>Základní škola Hradební, Broumov</t>
  </si>
  <si>
    <t>Masarykova základní škola Broumov, Komenského 312, okres Náchod</t>
  </si>
  <si>
    <t>Základní umělecká škola Broumov</t>
  </si>
  <si>
    <t>Dům dětí a mládeže Ulita Broumov, okres Náchod</t>
  </si>
  <si>
    <t>Mateřská škola Meziměstí</t>
  </si>
  <si>
    <t>Mateřská škola Vižňov</t>
  </si>
  <si>
    <t>Základní škola, Meziměstí, okres Náchod</t>
  </si>
  <si>
    <t>Základní škola a Mateřská škola, Teplice nad Metují</t>
  </si>
  <si>
    <t>Základní škola a mateřská škola, Adršpach</t>
  </si>
  <si>
    <t>Mateřská škola Božanov</t>
  </si>
  <si>
    <t>Mateřská škola, Hejtmánkovice</t>
  </si>
  <si>
    <t>Mateřská škola Heřmánkovice</t>
  </si>
  <si>
    <t>Základní škola a mateřská škola, Jetřichov, okres Náchod</t>
  </si>
  <si>
    <t>Základní škola a mateřská škola Martínkovice, okres Náchod</t>
  </si>
  <si>
    <t>Mateřská škola Šonov</t>
  </si>
  <si>
    <t>Základní škola a Mateřská škola, Vernéřovice, okres Náchod</t>
  </si>
  <si>
    <t>Základní škola a Mateřská škola, Dolany, okres Náchod</t>
  </si>
  <si>
    <t>Mateřská škola Heřmanice</t>
  </si>
  <si>
    <t>Základní škola a Mateřská škola, Chvalkovice, okres Náchod</t>
  </si>
  <si>
    <t>Základní škola Boženy Němcové Jaroměř, Husovo náměstí 352, okres Náchod</t>
  </si>
  <si>
    <t>Základní škola Jaroměř, Na Ostrově 4, okres Náchod</t>
  </si>
  <si>
    <t>Základní škola Jaroměř-Josefov, Vodárenská 370, okres Náchod</t>
  </si>
  <si>
    <t>Mateřská škola Jaroměř, Lužická 321</t>
  </si>
  <si>
    <t xml:space="preserve">Zařízení školního stravování, Na Karlově 181, Jaroměř, okres Náchod </t>
  </si>
  <si>
    <t>Školní jídelna Jaroměř-Josefov, Vodárenská 370</t>
  </si>
  <si>
    <t>Základní škola a Mateřská škola, Jasenná, okres Náchod</t>
  </si>
  <si>
    <t>Základní škola a Mateřská škola Rasošky, okres Náchod</t>
  </si>
  <si>
    <t xml:space="preserve"> Mateřská škola, Rychnovek-Zvole, okres Náchod</t>
  </si>
  <si>
    <t>Základní škola, Velichovky, okres Náchod</t>
  </si>
  <si>
    <t>Mateřská škola Velichovky</t>
  </si>
  <si>
    <t>Základní škola a Mateřská škola, Velký Třebešov, okres Náchod</t>
  </si>
  <si>
    <t>Základní umělecká škola F. A. Šporka, Jaroměř</t>
  </si>
  <si>
    <t>Dům dětí a mládeže Klíč Jaroměř</t>
  </si>
  <si>
    <t>Mateřská škola, Červený Kostelec, Náchodská 270, okres Náchod</t>
  </si>
  <si>
    <t>Mateřská škola Červený Kostelec, Větrník 999, okres Náchod</t>
  </si>
  <si>
    <t>Základní škola, Červený Kostelec, Lhota, Bratří Čapků 138, okres Náchod</t>
  </si>
  <si>
    <t>Základní škola a Mateřská škola, Červený Kostelec, Olešnice 190</t>
  </si>
  <si>
    <t>Základní škola V. Hejny Červený Kostelec, Komenského 540, okres Náchod</t>
  </si>
  <si>
    <t>Základní umělecká škola Červený Kostelec, okres Náchod</t>
  </si>
  <si>
    <t>Mateřská škola J. A. Komenského, Česká Skalice, Křenkova 42</t>
  </si>
  <si>
    <t>Základní škola Česká Skalice, okres Náchod</t>
  </si>
  <si>
    <t xml:space="preserve">Středisko volného času Bájo, Česká Skalice </t>
  </si>
  <si>
    <t>Mateřská škola Velox Hronov, Havlíčkova 520</t>
  </si>
  <si>
    <t>Mateřská škola a Základní škola Hronov-Velký Dřevíč, příspěvková organizace</t>
  </si>
  <si>
    <t>Základní škola Hronov-Velký Dřevíč, okres Náchod</t>
  </si>
  <si>
    <t>Základní škola a Mateřská škola Hronov, okres Náchod</t>
  </si>
  <si>
    <t>Základní umělecká škola Hronov, okres Náchod</t>
  </si>
  <si>
    <t>Dům dětí a mládeže Domino Hronov</t>
  </si>
  <si>
    <t>Mateřská škola Náchod, Alšova ul. 952</t>
  </si>
  <si>
    <t>Mateřská škola Náchod, Březinova ul. 669</t>
  </si>
  <si>
    <t>Mateřská škola Náchod, Komenského ul. 301</t>
  </si>
  <si>
    <t>Mateřská škola Náchod, Vančurova ul. 1345</t>
  </si>
  <si>
    <t>Mateřská škola Náchod, Vítkova ul. 304</t>
  </si>
  <si>
    <t>Mateřská škola Náchod, Havlíčkova ul. 1848</t>
  </si>
  <si>
    <t>Mateřská škola Náchod, Myslbekova ul. 4</t>
  </si>
  <si>
    <t>Základní škola, Náchod, 1. Máje 365</t>
  </si>
  <si>
    <t>Základní škola, Náchod, Pavlišovská 55</t>
  </si>
  <si>
    <t>Základní škola, Náchod, Drtinovo náměstí 121</t>
  </si>
  <si>
    <t>Základní škola T. G. Masaryka Náchod, Bartoňova 1005</t>
  </si>
  <si>
    <t>Základní škola, Náchod, Komenského 425</t>
  </si>
  <si>
    <t>Základní škola Náchod-Plhov, Příkopy 1186</t>
  </si>
  <si>
    <t>Základní umělecká škola, Náchod, Tyršova 247</t>
  </si>
  <si>
    <t xml:space="preserve">Středisko volného času Déčko, Náchod , Zámecká 243 </t>
  </si>
  <si>
    <t>Mateřská škola Police nad Metují, okres Náchod</t>
  </si>
  <si>
    <t>Základní škola a Mateřská škola, Police nad Metují, okres Náchod</t>
  </si>
  <si>
    <t>Základní umělecká škola Police nad Metují, okres Náchod</t>
  </si>
  <si>
    <t>Základní škola a Mateřská škola, Bukovice, okres Náchod</t>
  </si>
  <si>
    <t>Mateřská škola Červená Hora</t>
  </si>
  <si>
    <t>Základní škola a Mateřská škola, Česká Čermná, okres Náchod</t>
  </si>
  <si>
    <t>Základní škola a Mateřská škola Dolní Radechová, okres Náchod</t>
  </si>
  <si>
    <t>Mateřská škola Horní Radechová</t>
  </si>
  <si>
    <t>Základní škola a Mateřská škola Hořičky, okres Náchod</t>
  </si>
  <si>
    <t>Mateřská škola Kramolna</t>
  </si>
  <si>
    <t>Základní škola a Mateřská škola Machov, okres Náchod</t>
  </si>
  <si>
    <t>Mateřská škola Nový Hrádek</t>
  </si>
  <si>
    <t>Základní škola, Nový Hrádek, okres Náchod</t>
  </si>
  <si>
    <t>Základní škola a Mateřská škola Stárkov</t>
  </si>
  <si>
    <t>Základní škola a Mateřská škola, Studnice, okres Náchod</t>
  </si>
  <si>
    <t>Základní škola a Mateřská škola Suchý Důl, okres Náchod</t>
  </si>
  <si>
    <t>Základní škola a Mateřská škola Velká Jesenice, okres Náchod</t>
  </si>
  <si>
    <t>Mateřská škola Velké Poříčí</t>
  </si>
  <si>
    <t>Základní škola Velké Poříčí, okres Náchod</t>
  </si>
  <si>
    <t>Mateřská škola Žďár nad Metují</t>
  </si>
  <si>
    <t>Základní škola,  Žďár nad Metují, okres Náchod</t>
  </si>
  <si>
    <t>Základní škola a Mateřská škola Žďárky, okres Náchod</t>
  </si>
  <si>
    <t>Mateřská škola Horní Rybníky</t>
  </si>
  <si>
    <t>Mateřská škola Nové Město nad Metují, Na Františku 845, okres Náchod</t>
  </si>
  <si>
    <t>Mateřská škola Nové Město nad Metují, Rašínova 600, okres Náchod</t>
  </si>
  <si>
    <t>Základní škola Nové Město nad Metují, Komenského 15, okres Náchod</t>
  </si>
  <si>
    <t>Základní škola Nové Město nad Metují, Školní 1000, okres Náchod</t>
  </si>
  <si>
    <t>Základní umělecká škola Bedřicha Smetany Nové Město nad Metují, Husovo nám. 1209,  okres Náchod</t>
  </si>
  <si>
    <t>Dům dětí a mládeže Stonožka, Nové Město nad Metují, Malecí 588, okres Náchod</t>
  </si>
  <si>
    <t>Základní škola a mateřská škola Bohuslavice, okres Náchod</t>
  </si>
  <si>
    <t>Základní škola a Mateřská škola, Černčice, okres Náchod</t>
  </si>
  <si>
    <t>Základní škola a Mateřská škola Nahořany, okres Náchod</t>
  </si>
  <si>
    <t>Základní škola a Mateřská škola Provodov-Šonov, okres Náchod</t>
  </si>
  <si>
    <t>Mateřská škola Slavoňov</t>
  </si>
  <si>
    <t>Základní škola a Mateřská škola Krčín</t>
  </si>
  <si>
    <t>Mateřská škola Bačetín</t>
  </si>
  <si>
    <t>Mateřská škola České Meziříčí, okres Rychnov nad Kněžnou</t>
  </si>
  <si>
    <t>Mateřská škola Dobré</t>
  </si>
  <si>
    <t>Mateřská škola J. A. Komenského Dobruška, Komenského 577</t>
  </si>
  <si>
    <t>Mateřská škola Opočno</t>
  </si>
  <si>
    <t>Mateřská škola Pohoří</t>
  </si>
  <si>
    <t>Mateřská škola Rohenice</t>
  </si>
  <si>
    <t>Mateřská škola Houdkovice</t>
  </si>
  <si>
    <t>Mateřská škola Val</t>
  </si>
  <si>
    <t>Základní škola a Mateřská škola Ohnišov</t>
  </si>
  <si>
    <t>Základní škola a Montessori mateřská škola,  Podbřezí, okres Rychnov nad Kněžnou</t>
  </si>
  <si>
    <t>Základní škola Pohoří, okres Rychnov nad Kněžnou</t>
  </si>
  <si>
    <t>Základní škola a mateřská škola Přepychy, okres Rychnov nad Kněžnou</t>
  </si>
  <si>
    <t>Základní škola České Meziříčí, okres Rychnov nad Kněžnou</t>
  </si>
  <si>
    <t>Základní škola a Mateřská škola Děštné v Orlických horách</t>
  </si>
  <si>
    <t>Základní škola Dobré, okres Rychnov nad Kněžnou</t>
  </si>
  <si>
    <t>Základní škola Františka Kupky Dobruška, Františka Kupky 350, okres Rychnov nad Kněžnou</t>
  </si>
  <si>
    <t>Základní škola Dobruška, Pulická 378, okres Rychnov nad Kněžnou</t>
  </si>
  <si>
    <t>Základní škola a Mateřská škola v Olešnici v Orlických horách</t>
  </si>
  <si>
    <t>Základní škola, Opočno, okres Rychnov nad Kněžnou</t>
  </si>
  <si>
    <t>Dům dětí a mládeže Dobruška, Domašínská 363</t>
  </si>
  <si>
    <t xml:space="preserve">Základní umělecká škola, Dobruška, Kostelní 428 </t>
  </si>
  <si>
    <t xml:space="preserve">Základní umělecká škola, Opočno, Trčkovo náměstí 10 </t>
  </si>
  <si>
    <t>Základní škola T. G. Masaryka Borohrádek, příspěvková organizace</t>
  </si>
  <si>
    <t>Základní škola a mateřská škola Častolovice</t>
  </si>
  <si>
    <t>Základní škola a Mateřská škola Doudleby nad Orlicí</t>
  </si>
  <si>
    <t>Základní škola Gutha-Jarkovského Kostelec nad Orlicí</t>
  </si>
  <si>
    <t>Základní škola Týniště nad Orlicí, okres Rychnov nad Kněžnou</t>
  </si>
  <si>
    <t>Základní škola a mateřská škola Albrechtice nad Orlicí</t>
  </si>
  <si>
    <t>Základní škola a mateřská škola Bolehošť, okres Rychnov nad Kněžnou</t>
  </si>
  <si>
    <t>Masarykova základní škola a mateřská škola, Čermná nad Orlicí</t>
  </si>
  <si>
    <t>Základní škola a Mateřská škola, Čestice, okres Rychnov nad Kněžnou</t>
  </si>
  <si>
    <t>Mateřská škola Chleny</t>
  </si>
  <si>
    <t>Základní škola a Mateřská škola, Lípa nad Orlicí, okres Rychnov nad Kněžnou</t>
  </si>
  <si>
    <t>Základní škola Olešnice, okres Rychnov nad Kněžnou</t>
  </si>
  <si>
    <t>Základní škola a mateřská škola, Žďár nad Orlicí, okres Rychnov nad Kněžnou</t>
  </si>
  <si>
    <t>Mateřská škola Borohrádek, příspěvková organizace</t>
  </si>
  <si>
    <t>Mateřská škola Kostelec nad Orlicí, Krupkova 1411</t>
  </si>
  <si>
    <t>Mateřská škola Kostelec nad Orlicí, Mánesova 987</t>
  </si>
  <si>
    <t>Mateřská škola Týniště nad Orlicí, Družstevní 938</t>
  </si>
  <si>
    <t>Mateřská škola Týniště nad Orlicí, Lipská 259</t>
  </si>
  <si>
    <t>Základní umělecká škola F.I. Tůmy, Kostelec nad Orlicí, Tyršova 17</t>
  </si>
  <si>
    <t>Základní umělecká škola, Týniště nad Orlicí</t>
  </si>
  <si>
    <t>Dům dětí a mládeže Kostelec nad Orlicí, Žižkova 367</t>
  </si>
  <si>
    <t>Dům dětí a mládeže, Týniště nad Orlicí</t>
  </si>
  <si>
    <t>Základní škola a mateřská škola Javornice</t>
  </si>
  <si>
    <t>Základní škola a Mateřská škola Lhoty u Potštejna</t>
  </si>
  <si>
    <t>Základní škola Rokytnice v Orlických horách, okres Rychnov nad Kněžnou</t>
  </si>
  <si>
    <t>Základní škola Rychnov nad Kněžnou, Javornická 1596</t>
  </si>
  <si>
    <t>Základní škola Rychnov nad Kněžnou, Masarykova 563</t>
  </si>
  <si>
    <t>Základní škola a Mateřská škola
Skuhrov nad Bělou, okres Rychnov nad Kněžnou</t>
  </si>
  <si>
    <t>Základní škola a Mateřská škola Slatina nad Zdobnicí, okres Rychnov nad Kněžnou</t>
  </si>
  <si>
    <t>Základní škola Solnice, okres Rychnov nad Kněžnou</t>
  </si>
  <si>
    <t>Základní škola Vamberk, okres Rychnov nad Kněžnou</t>
  </si>
  <si>
    <t>Základní škola a mateřská škola Voděrady, okres Rychnov nad Kněžnou</t>
  </si>
  <si>
    <t>Základní škola a Mateřská škola, Bílý Újezd, okres Rychnov nad Kněžnou</t>
  </si>
  <si>
    <t>Základní škola a Mateřská škola, Černíkovice, okres Rychnov nad Kněžnou</t>
  </si>
  <si>
    <t>Základní škola  a Mateřská škola Kvasiny, okres Rychnov nad Kněžnou</t>
  </si>
  <si>
    <t>Základní škola a Mateřská škola Lično 43, okres Rychnov nad Kněžnou</t>
  </si>
  <si>
    <t>Základní škola a Mateřská škola Lukavice, okres Rychnov nad Kněžnou</t>
  </si>
  <si>
    <t>Základní škola a Mateřská škola, Orlické Záhoří, okres Rychnov nad Kněžnou</t>
  </si>
  <si>
    <t>Základní škola a mateřská škola Pěčín</t>
  </si>
  <si>
    <t>Základní a Mateřská škola, Potštejn, okres Rychnov nad Kněžnou</t>
  </si>
  <si>
    <t>Základní škola a mateřská škola Rychnov nad Kněžnou, Roveň 60</t>
  </si>
  <si>
    <t>Základní škola a mateřská škola Rybná nad Zdobnicí, okres Rychnov nad Kněžnou</t>
  </si>
  <si>
    <t>Základní škola a Mateřská škola Synkov-Slemeno</t>
  </si>
  <si>
    <t>Základní škola a Mateřská škola, Záměl, okres Rychnov nad Kněžnou</t>
  </si>
  <si>
    <t>Mateřská škola Bartošovice v Orlických horách, okres Rychnov nad Kněžnou</t>
  </si>
  <si>
    <t>Mateřská škola Liberk 4</t>
  </si>
  <si>
    <t>Mateřská škola Rokytnice v Orlických horách, okres Rychnov nad Kněžnou</t>
  </si>
  <si>
    <t>Mateřská škola Rychnov nad Kněžnou, Boženy Němcové 648</t>
  </si>
  <si>
    <t>Mateřská škola  Láň, Rychnov nad Kněžnou, Českých bratří 1387</t>
  </si>
  <si>
    <t>Mateřská škola Rychnov nad Kněžnou, Javornická 1379</t>
  </si>
  <si>
    <t>Mateřská škola Rychnov nad Kněžnou, Mírová 1487</t>
  </si>
  <si>
    <t>Mateřská škola Rychnov nad Kněžnou, Na Drahách 129</t>
  </si>
  <si>
    <t>Mateřská škola Solnice</t>
  </si>
  <si>
    <t>Mateřská škola Vamberk, Tyršova 280, okres Rychnov nad Kněžnou</t>
  </si>
  <si>
    <t>Dům dětí a mládeže, Rychnov nad Kněžnou, Poláčkovo náměstí 88</t>
  </si>
  <si>
    <t>Základní umělecká škola, Rychnov nad Kněžnou, Panská 1492</t>
  </si>
  <si>
    <t>Školní jídelna RK, Rychnov nad Kněžnou, U Stadionu 1229</t>
  </si>
  <si>
    <t>Základní škola Podharť, Dvůr Králové nad Labem, Máchova 884</t>
  </si>
  <si>
    <t>Základní škola Schulzovy sady, Dvůr Králové nad Labem, Školní 1235</t>
  </si>
  <si>
    <t>Základní škola Strž, Dvůr Králové nad Labem, E. Krásnohorské 2919</t>
  </si>
  <si>
    <t>Základní škola 5. května, Dvůr Králové nad Labem, 28. října 731</t>
  </si>
  <si>
    <t>Základní umělecká škola R.A.Dvorského, Dvůr Králové nad Labem, náměstí T.G.M.  83</t>
  </si>
  <si>
    <t>Základní škola a Mateřská škola, Kocbeře, okres Trutnov</t>
  </si>
  <si>
    <t>Mateřská škola, Lanžov, okres Trutnov</t>
  </si>
  <si>
    <t>Mateřská škola, Dvůr Králové nad Labem, Drtinova 1444, okres Trutnov</t>
  </si>
  <si>
    <t>Mateřská škola, Dvůr Králové nad Labem, Elišky Krásnohorské 2428</t>
  </si>
  <si>
    <t>Základní škola a Mateřská škola, Vítězná, okres Trutnov</t>
  </si>
  <si>
    <t>Základní škola a mateřská škola MUDr. Josefa Moravce, Nemojov</t>
  </si>
  <si>
    <t>Mateřská škola, Třebihošť, Okres Trutnov</t>
  </si>
  <si>
    <t>Základní škola a Mateřská škola, Bílá Třemešná, okres Trutnov</t>
  </si>
  <si>
    <t xml:space="preserve">Mateřská škola Choustníkovo Hradiště </t>
  </si>
  <si>
    <t>Mateřská škola, Borovnice, Okres Trutnov</t>
  </si>
  <si>
    <t>Mateřská škola, Libotov, Okres Trutnov</t>
  </si>
  <si>
    <t>Základní škola a Mateřská škola, Mostek, okres Trutnov</t>
  </si>
  <si>
    <t>Mateřská škola, Horní Brusnice</t>
  </si>
  <si>
    <t>Základní škola Dukelských bojovníků a mateřská škola, Dubenec</t>
  </si>
  <si>
    <t>Dům dětí a mládeže JEDNIČKA, Dvůr Králové nad Labem, Spojených národů 1620</t>
  </si>
  <si>
    <t>Základní škola a Mateřská škola, Janské Lázně, okres Trutnov</t>
  </si>
  <si>
    <t>Základní škola a Mateřská škola, Pec pod Sněžkou, okres Trutnov</t>
  </si>
  <si>
    <t>Mateřská škola, Rtyně v Podkrkonoší</t>
  </si>
  <si>
    <t>Základní škola a Základní umělecká škola, Rtyně v Podkrkonoší, Okres Trutnov</t>
  </si>
  <si>
    <t>Základní škola a mateřská škola, Svoboda nad Úpou, okres Trutnov</t>
  </si>
  <si>
    <t>Mateřská škola, Trutnov</t>
  </si>
  <si>
    <t>Základní škola, Trutnov, Rudolfa Frimla 816</t>
  </si>
  <si>
    <t>Základní škola, Trutnov, V Domcích 488</t>
  </si>
  <si>
    <t>Základní škola, Trutnov, Komenského 399</t>
  </si>
  <si>
    <t>Základní škola kpt. Jaroše, Trutnov, Gorkého 38</t>
  </si>
  <si>
    <t>Základní škola, Trutnov 2, Mládežnická 536</t>
  </si>
  <si>
    <t>Základní škola, Trutnov 3, Náchodská 18</t>
  </si>
  <si>
    <t>Základní umělecká škola, Trutnov</t>
  </si>
  <si>
    <t xml:space="preserve"> Základní škola pro žáky se specifickými  poruchami učení, Trutnov 3, Voletiny 1</t>
  </si>
  <si>
    <t>Středisko volného času, Trutnov</t>
  </si>
  <si>
    <t>Mateřská škola Úpice, Plickova 781</t>
  </si>
  <si>
    <t>Základní škola Bratří Čapků, Úpice, Komenského 151, Okres Trutnov</t>
  </si>
  <si>
    <t>Základní škola Úpice-Lány, Úpice, Palackého 793, okres Trutnov</t>
  </si>
  <si>
    <t>Základní umělecká škola A.M. Buxton, Úpice, Okres Trutnov</t>
  </si>
  <si>
    <t>Mateřská škola, Žacléř</t>
  </si>
  <si>
    <t>Základní škola, Žacléř, Okres Trutnov</t>
  </si>
  <si>
    <t>Základní umělecká škola, Žacléř, Okres Trutnov</t>
  </si>
  <si>
    <t>Základní škola a Mateřská škola, Batňovice, okres Trutnov</t>
  </si>
  <si>
    <t>Základní škola a Mateřská škola, Bernartice, okres Trutnov</t>
  </si>
  <si>
    <t>Základní škola a Mateřská škola, Dolní Olešnice, okres Trutnov</t>
  </si>
  <si>
    <t>Základní škola a Mateřská škola, Hajnice, okres Trutnov</t>
  </si>
  <si>
    <t xml:space="preserve">Základní škola a Mateřská škola Havlovice </t>
  </si>
  <si>
    <t>Základní škola a Mateřská škola, Horní Maršov, okres Trutnov</t>
  </si>
  <si>
    <t>Základní škola a Mateřská škola, Chotěvice, okres Trutnov</t>
  </si>
  <si>
    <t>Základní škola a Mateřská školapplk. Jaromíra Brože, Chvaleč, okres Trutnov</t>
  </si>
  <si>
    <t>Mateřská škola, Jívka, Okres Trutnov</t>
  </si>
  <si>
    <t>Mateřská škola, Libňatov, Okres Trutnov</t>
  </si>
  <si>
    <t>Mateřská škola, Malé Svatoňovice, Okres Trutnov</t>
  </si>
  <si>
    <t>Základní škola Malé Svatoňovice</t>
  </si>
  <si>
    <t>Základní škola a mateřská škola, Mladé Buky</t>
  </si>
  <si>
    <t>Základní škola a Mateřská škola, Pilníkov, okres Trutnov</t>
  </si>
  <si>
    <t>Základní škola a Mateřská škola, Radvanice, okres Trutnov</t>
  </si>
  <si>
    <t>Mateřská škola Suchovršice</t>
  </si>
  <si>
    <t>Základní škola a Mateřská škola, Velké Svatoňovice, okres Trutnov</t>
  </si>
  <si>
    <t>Základní škola a mateřská škola J.A. Komenského Vlčice</t>
  </si>
  <si>
    <t>Městské gymnázium a střední odborná škola Úpice</t>
  </si>
  <si>
    <t>Dům dětí a mládeže Pelíšek, Vrchlabí</t>
  </si>
  <si>
    <t>Mateřská škola, Prosečné</t>
  </si>
  <si>
    <t>Mateřská škola, Vrchlabí, Jiráskova 926, okres Trutnov</t>
  </si>
  <si>
    <t>Mateřská škola, Vrchlabí, Komenského 1248, okres Trutnov</t>
  </si>
  <si>
    <t>Mateřská škola, Vrchlabí, Labská 338, okres Trutnov</t>
  </si>
  <si>
    <t>Mateřská škola, Vrchlabí, Letná 1249, okres Trutnov</t>
  </si>
  <si>
    <t>Mateřská škola, Hostinné</t>
  </si>
  <si>
    <t>Základní škola a Mateřská škola, Černý Důl, okres Trutnov</t>
  </si>
  <si>
    <t>Základní škola a mateřská škola, Dolní Branná, okres Trutnov</t>
  </si>
  <si>
    <t>Základní škola a mateřská škola, Dolní Lánov</t>
  </si>
  <si>
    <t>Základní škola a Mateřská škola, Dolní Kalná, okres Trutnov</t>
  </si>
  <si>
    <t>Mateřská škola, Horní Kalná</t>
  </si>
  <si>
    <t>Základní škola Karla Klíče, Hostinné</t>
  </si>
  <si>
    <t>Základní škola a mateřská škola, Kunčice nad Labem</t>
  </si>
  <si>
    <t>Základní škola a Mateřská škola, Lánov, okres Trutnov</t>
  </si>
  <si>
    <t>Základní škola a Mateřská škola, Rudník, okres Trutnov</t>
  </si>
  <si>
    <t>Základní škola a mateřská škola, Vrchlabí, Horská 256</t>
  </si>
  <si>
    <t>Základní škola, Vrchlabí, nám. Míru 283</t>
  </si>
  <si>
    <t>Základní škola, Vrchlabí, Školní 1336</t>
  </si>
  <si>
    <t>Základní umělecká škola, Hostinné</t>
  </si>
  <si>
    <t>Základní umělecká škola Karla Halíře Vrchlabí</t>
  </si>
  <si>
    <t xml:space="preserve">Základní škola a mateřská škola Špindlerův Mlýn </t>
  </si>
  <si>
    <t>Rekapitulace</t>
  </si>
  <si>
    <t>příjemce dotace - obecní PO</t>
  </si>
  <si>
    <t>vratky</t>
  </si>
  <si>
    <t>VRATKA</t>
  </si>
  <si>
    <t>příjemce dotace</t>
  </si>
  <si>
    <t>NIV
celkem</t>
  </si>
  <si>
    <t>Krajské školy</t>
  </si>
  <si>
    <t>platy</t>
  </si>
  <si>
    <t>OON</t>
  </si>
  <si>
    <t>zákonné odvody</t>
  </si>
  <si>
    <t>FKSP</t>
  </si>
  <si>
    <t>ONIV</t>
  </si>
  <si>
    <t>CELKEM krajské školy</t>
  </si>
  <si>
    <t>Pedagogicko-psychologická poradna a Speciálně pedagogické centrum Královéhradeckého kraje, Hradec Králové, Na Okrouhlíku 1371/30</t>
  </si>
  <si>
    <t>Mateřská škola speciální, Trutnov, Na Struze 124</t>
  </si>
  <si>
    <t>RP na podporu navýšení kapacit ve školských poradenských zařízeních v roce 2017 - ÚZ 33 069</t>
  </si>
  <si>
    <t>Podpora sociálně znevýhodněných romských žáků středních škol, konzervatoří a studentů vyšších odborných škol na rok 2017“ - ÚZ 33 160</t>
  </si>
  <si>
    <t>Soukromé školy</t>
  </si>
  <si>
    <t>CELKEM soukromé školy</t>
  </si>
  <si>
    <t>Vratky dotací poskytnutých  v roce 2017 z rozvojových a dotačních programů MŠMT</t>
  </si>
  <si>
    <t>RP Hodnocení žáků a škol podle výsledků v soutěžích v roce 2015/2016 - Excelence středních škol 2016 - ÚZ 33 038</t>
  </si>
  <si>
    <t>Hořické gymnázium, Hořice, Blahoslavova 2105</t>
  </si>
  <si>
    <t>Základní škola Hučák, Lochenice 83</t>
  </si>
  <si>
    <t>RP Podpora vzdělávání cizinců ve školách  - ÚZ 33 024</t>
  </si>
  <si>
    <t>RP Vzdělávací programy paměťových institucí do škol - ÚZ 33 071</t>
  </si>
  <si>
    <t>RP Podpora výuky plavání v základních školách v roce 2017 - ÚZ 33 070</t>
  </si>
  <si>
    <t>Základní škola, Librantice, okres Hradec Králové</t>
  </si>
  <si>
    <t>tab. 4.a</t>
  </si>
  <si>
    <t>Rada KHK 11.12.2017</t>
  </si>
  <si>
    <t>Krajská školská poradenská zařízení</t>
  </si>
  <si>
    <t>Obecní školy</t>
  </si>
  <si>
    <t>za RP Vzdělávací programy paměťových institucí do škol celkem</t>
  </si>
  <si>
    <t>za RP Podpora výuky plavání v základních školách v roce 2017 celkem</t>
  </si>
  <si>
    <t>CELKEM obecní školy</t>
  </si>
  <si>
    <t xml:space="preserve">zůstatek na zvlášt. účtu kraje </t>
  </si>
  <si>
    <t xml:space="preserve">CELKEM </t>
  </si>
  <si>
    <t>tab. 4.b</t>
  </si>
  <si>
    <t>tab. 4.c</t>
  </si>
  <si>
    <t>tab. 4.d</t>
  </si>
  <si>
    <t>částky v tis. Kč</t>
  </si>
  <si>
    <t xml:space="preserve">NIV celkem       </t>
  </si>
  <si>
    <t xml:space="preserve">FKSP </t>
  </si>
  <si>
    <t xml:space="preserve">Odvody </t>
  </si>
  <si>
    <t>Platy</t>
  </si>
  <si>
    <t>dotace z RP Zvýšení platů nepedag. pracovníků regionálního školství v roce 2017 - krajské školství, ÚZ 33073</t>
  </si>
  <si>
    <t>dotace z RP Zvýšení platů nepedag. pracovníků regionálního školství v roce 2017 - obecní školství, ÚZ 33073</t>
  </si>
  <si>
    <t>rozepsané prostředky</t>
  </si>
  <si>
    <t>krajské školství</t>
  </si>
  <si>
    <t>obecní školství</t>
  </si>
  <si>
    <t>celkem krajské + obecní</t>
  </si>
  <si>
    <t>Základní škola Mozaika, o.p.s. Rychnov nad Kněžnou</t>
  </si>
  <si>
    <t>Dotace pro soukromé školy a školská zařízení, ÚZ 33 155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</si>
</sst>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"/>
    <numFmt numFmtId="165" formatCode="#,##0.000"/>
    <numFmt numFmtId="166" formatCode="0.000"/>
    <numFmt numFmtId="167" formatCode="0.0000000"/>
    <numFmt numFmtId="168" formatCode="#,##0.00\ &quot;Kč&quot;"/>
    <numFmt numFmtId="169" formatCode="0.00000"/>
    <numFmt numFmtId="170" formatCode="#,##0.00000"/>
    <numFmt numFmtId="171" formatCode="0.0000"/>
    <numFmt numFmtId="172" formatCode="#,##0.0000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 CE"/>
      <family val="1"/>
      <charset val="238"/>
    </font>
    <font>
      <b/>
      <sz val="10"/>
      <color theme="1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14" fillId="0" borderId="0"/>
    <xf numFmtId="0" fontId="31" fillId="0" borderId="0"/>
  </cellStyleXfs>
  <cellXfs count="32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5" fontId="0" fillId="0" borderId="6" xfId="0" applyNumberForma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165" fontId="0" fillId="0" borderId="15" xfId="0" applyNumberForma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wrapText="1"/>
    </xf>
    <xf numFmtId="0" fontId="3" fillId="0" borderId="2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9" fillId="0" borderId="25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4" fillId="0" borderId="0" xfId="2" applyFill="1"/>
    <xf numFmtId="0" fontId="14" fillId="0" borderId="0" xfId="2" applyFill="1" applyAlignment="1">
      <alignment horizontal="center" vertical="center"/>
    </xf>
    <xf numFmtId="0" fontId="9" fillId="0" borderId="0" xfId="2" applyFont="1" applyFill="1" applyAlignment="1">
      <alignment horizontal="left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/>
    <xf numFmtId="0" fontId="4" fillId="0" borderId="27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6" fillId="0" borderId="8" xfId="2" applyFont="1" applyFill="1" applyBorder="1" applyAlignment="1">
      <alignment horizontal="left" vertical="center" wrapText="1"/>
    </xf>
    <xf numFmtId="0" fontId="17" fillId="0" borderId="28" xfId="2" applyFont="1" applyFill="1" applyBorder="1" applyAlignment="1">
      <alignment horizontal="center" vertical="center"/>
    </xf>
    <xf numFmtId="0" fontId="16" fillId="0" borderId="18" xfId="2" applyFont="1" applyFill="1" applyBorder="1" applyAlignment="1">
      <alignment horizontal="left" vertical="center" wrapText="1"/>
    </xf>
    <xf numFmtId="0" fontId="18" fillId="0" borderId="8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left" vertical="center" wrapText="1"/>
    </xf>
    <xf numFmtId="0" fontId="17" fillId="0" borderId="26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 wrapText="1"/>
    </xf>
    <xf numFmtId="165" fontId="14" fillId="0" borderId="6" xfId="2" applyNumberFormat="1" applyFill="1" applyBorder="1" applyAlignment="1">
      <alignment horizontal="center" vertical="center"/>
    </xf>
    <xf numFmtId="165" fontId="14" fillId="0" borderId="1" xfId="2" applyNumberFormat="1" applyFill="1" applyBorder="1" applyAlignment="1">
      <alignment horizontal="center" vertical="center"/>
    </xf>
    <xf numFmtId="165" fontId="3" fillId="0" borderId="10" xfId="2" applyNumberFormat="1" applyFont="1" applyFill="1" applyBorder="1" applyAlignment="1">
      <alignment horizontal="center" vertical="center"/>
    </xf>
    <xf numFmtId="0" fontId="18" fillId="0" borderId="1" xfId="2" applyNumberFormat="1" applyFon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left" vertical="center" wrapText="1"/>
    </xf>
    <xf numFmtId="0" fontId="17" fillId="0" borderId="29" xfId="2" applyFont="1" applyFill="1" applyBorder="1" applyAlignment="1">
      <alignment horizontal="center" vertical="center"/>
    </xf>
    <xf numFmtId="165" fontId="14" fillId="0" borderId="12" xfId="2" applyNumberFormat="1" applyFill="1" applyBorder="1" applyAlignment="1">
      <alignment horizontal="center" vertical="center"/>
    </xf>
    <xf numFmtId="165" fontId="14" fillId="0" borderId="8" xfId="2" applyNumberFormat="1" applyFill="1" applyBorder="1" applyAlignment="1">
      <alignment horizontal="center" vertical="center"/>
    </xf>
    <xf numFmtId="165" fontId="3" fillId="0" borderId="19" xfId="2" applyNumberFormat="1" applyFont="1" applyFill="1" applyBorder="1" applyAlignment="1">
      <alignment horizontal="center" vertical="center"/>
    </xf>
    <xf numFmtId="0" fontId="15" fillId="0" borderId="6" xfId="2" applyFont="1" applyFill="1" applyBorder="1" applyAlignment="1">
      <alignment horizontal="center" vertical="center" wrapText="1"/>
    </xf>
    <xf numFmtId="0" fontId="5" fillId="0" borderId="0" xfId="2" applyFont="1" applyFill="1"/>
    <xf numFmtId="0" fontId="5" fillId="0" borderId="26" xfId="2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5" fontId="14" fillId="0" borderId="11" xfId="2" applyNumberFormat="1" applyFill="1" applyBorder="1" applyAlignment="1">
      <alignment horizontal="center" vertical="center"/>
    </xf>
    <xf numFmtId="0" fontId="16" fillId="0" borderId="9" xfId="2" applyFont="1" applyFill="1" applyBorder="1" applyAlignment="1">
      <alignment horizontal="left" vertical="center" wrapText="1"/>
    </xf>
    <xf numFmtId="0" fontId="16" fillId="0" borderId="20" xfId="2" applyFont="1" applyFill="1" applyBorder="1" applyAlignment="1">
      <alignment horizontal="left" vertical="center" wrapText="1"/>
    </xf>
    <xf numFmtId="0" fontId="18" fillId="0" borderId="20" xfId="2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left" vertical="center" wrapText="1"/>
    </xf>
    <xf numFmtId="0" fontId="18" fillId="0" borderId="13" xfId="2" applyFont="1" applyFill="1" applyBorder="1" applyAlignment="1">
      <alignment horizontal="center" vertical="center" wrapText="1"/>
    </xf>
    <xf numFmtId="164" fontId="14" fillId="0" borderId="0" xfId="2" applyNumberFormat="1" applyFill="1"/>
    <xf numFmtId="0" fontId="9" fillId="0" borderId="0" xfId="2" applyFont="1"/>
    <xf numFmtId="165" fontId="9" fillId="0" borderId="27" xfId="2" applyNumberFormat="1" applyFont="1" applyFill="1" applyBorder="1" applyAlignment="1">
      <alignment horizontal="center" vertical="center"/>
    </xf>
    <xf numFmtId="165" fontId="9" fillId="0" borderId="4" xfId="2" applyNumberFormat="1" applyFont="1" applyFill="1" applyBorder="1" applyAlignment="1">
      <alignment horizontal="center" vertical="center"/>
    </xf>
    <xf numFmtId="0" fontId="14" fillId="0" borderId="0" xfId="2" applyFill="1" applyAlignment="1">
      <alignment horizontal="center"/>
    </xf>
    <xf numFmtId="165" fontId="5" fillId="0" borderId="0" xfId="2" applyNumberFormat="1" applyFont="1" applyFill="1" applyAlignment="1">
      <alignment horizontal="center" vertical="top"/>
    </xf>
    <xf numFmtId="0" fontId="16" fillId="0" borderId="27" xfId="2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0" fillId="0" borderId="0" xfId="0" applyFill="1" applyBorder="1"/>
    <xf numFmtId="0" fontId="9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165" fontId="0" fillId="0" borderId="0" xfId="0" applyNumberFormat="1" applyFill="1"/>
    <xf numFmtId="166" fontId="0" fillId="0" borderId="0" xfId="0" applyNumberFormat="1" applyFill="1"/>
    <xf numFmtId="165" fontId="9" fillId="0" borderId="0" xfId="0" applyNumberFormat="1" applyFont="1" applyFill="1"/>
    <xf numFmtId="0" fontId="5" fillId="0" borderId="0" xfId="0" applyFont="1" applyFill="1" applyAlignment="1">
      <alignment horizontal="left" wrapText="1"/>
    </xf>
    <xf numFmtId="165" fontId="1" fillId="0" borderId="0" xfId="0" applyNumberFormat="1" applyFont="1" applyFill="1"/>
    <xf numFmtId="0" fontId="6" fillId="0" borderId="3" xfId="0" applyFont="1" applyFill="1" applyBorder="1" applyAlignment="1">
      <alignment horizontal="center" vertical="center" wrapText="1"/>
    </xf>
    <xf numFmtId="167" fontId="19" fillId="4" borderId="0" xfId="0" applyNumberFormat="1" applyFont="1" applyFill="1"/>
    <xf numFmtId="0" fontId="20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4" fillId="0" borderId="23" xfId="2" applyFill="1" applyBorder="1" applyAlignment="1">
      <alignment horizontal="center" vertical="center"/>
    </xf>
    <xf numFmtId="165" fontId="14" fillId="0" borderId="15" xfId="2" applyNumberFormat="1" applyFill="1" applyBorder="1" applyAlignment="1">
      <alignment horizontal="center" vertical="center"/>
    </xf>
    <xf numFmtId="165" fontId="14" fillId="0" borderId="17" xfId="2" applyNumberFormat="1" applyFill="1" applyBorder="1" applyAlignment="1">
      <alignment horizontal="center" vertical="center"/>
    </xf>
    <xf numFmtId="165" fontId="3" fillId="0" borderId="16" xfId="2" applyNumberFormat="1" applyFont="1" applyFill="1" applyBorder="1" applyAlignment="1">
      <alignment horizontal="center" vertical="center"/>
    </xf>
    <xf numFmtId="165" fontId="0" fillId="0" borderId="0" xfId="0" applyNumberFormat="1"/>
    <xf numFmtId="165" fontId="0" fillId="0" borderId="12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/>
    <xf numFmtId="165" fontId="7" fillId="0" borderId="0" xfId="0" applyNumberFormat="1" applyFont="1" applyFill="1" applyAlignment="1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1" fontId="22" fillId="0" borderId="9" xfId="1" applyNumberFormat="1" applyFont="1" applyFill="1" applyBorder="1" applyAlignment="1">
      <alignment horizontal="center" vertical="center"/>
    </xf>
    <xf numFmtId="1" fontId="7" fillId="0" borderId="14" xfId="1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22" fillId="0" borderId="21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1" fontId="22" fillId="0" borderId="18" xfId="1" applyNumberFormat="1" applyFont="1" applyFill="1" applyBorder="1" applyAlignment="1">
      <alignment horizontal="center" vertical="center"/>
    </xf>
    <xf numFmtId="1" fontId="7" fillId="0" borderId="18" xfId="1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0" fillId="0" borderId="0" xfId="0" applyFont="1" applyAlignment="1">
      <alignment vertical="center"/>
    </xf>
    <xf numFmtId="0" fontId="26" fillId="0" borderId="0" xfId="0" applyFont="1" applyAlignment="1">
      <alignment horizontal="right"/>
    </xf>
    <xf numFmtId="0" fontId="27" fillId="0" borderId="0" xfId="0" applyFont="1"/>
    <xf numFmtId="0" fontId="1" fillId="0" borderId="0" xfId="0" applyFont="1" applyFill="1" applyAlignment="1">
      <alignment horizontal="left"/>
    </xf>
    <xf numFmtId="0" fontId="9" fillId="0" borderId="0" xfId="0" applyFont="1" applyFill="1"/>
    <xf numFmtId="0" fontId="1" fillId="0" borderId="14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168" fontId="0" fillId="0" borderId="6" xfId="0" applyNumberFormat="1" applyFont="1" applyFill="1" applyBorder="1" applyAlignment="1">
      <alignment horizontal="center" vertical="center"/>
    </xf>
    <xf numFmtId="168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/>
    </xf>
    <xf numFmtId="168" fontId="0" fillId="0" borderId="15" xfId="0" applyNumberFormat="1" applyFont="1" applyFill="1" applyBorder="1" applyAlignment="1">
      <alignment horizontal="center" vertical="center"/>
    </xf>
    <xf numFmtId="168" fontId="0" fillId="0" borderId="13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168" fontId="0" fillId="0" borderId="0" xfId="0" applyNumberFormat="1" applyFont="1" applyFill="1" applyBorder="1" applyAlignment="1">
      <alignment horizontal="center" vertical="center"/>
    </xf>
    <xf numFmtId="168" fontId="9" fillId="0" borderId="0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27" fillId="0" borderId="0" xfId="0" applyFont="1" applyFill="1"/>
    <xf numFmtId="0" fontId="11" fillId="0" borderId="0" xfId="0" applyFont="1" applyFill="1" applyBorder="1" applyAlignment="1">
      <alignment vertical="center" wrapText="1"/>
    </xf>
    <xf numFmtId="168" fontId="0" fillId="2" borderId="1" xfId="0" applyNumberFormat="1" applyFont="1" applyFill="1" applyBorder="1" applyAlignment="1">
      <alignment horizontal="center" vertical="center"/>
    </xf>
    <xf numFmtId="168" fontId="0" fillId="2" borderId="9" xfId="0" applyNumberFormat="1" applyFont="1" applyFill="1" applyBorder="1" applyAlignment="1">
      <alignment horizontal="center" vertical="center"/>
    </xf>
    <xf numFmtId="168" fontId="0" fillId="2" borderId="14" xfId="0" applyNumberFormat="1" applyFont="1" applyFill="1" applyBorder="1" applyAlignment="1">
      <alignment horizontal="center" vertical="center"/>
    </xf>
    <xf numFmtId="0" fontId="0" fillId="0" borderId="39" xfId="0" applyFill="1" applyBorder="1" applyAlignment="1">
      <alignment vertical="center"/>
    </xf>
    <xf numFmtId="0" fontId="28" fillId="0" borderId="40" xfId="0" applyFont="1" applyFill="1" applyBorder="1" applyAlignment="1">
      <alignment horizontal="center" vertical="center"/>
    </xf>
    <xf numFmtId="0" fontId="29" fillId="0" borderId="40" xfId="0" applyFont="1" applyFill="1" applyBorder="1" applyAlignment="1">
      <alignment horizontal="center" vertical="center"/>
    </xf>
    <xf numFmtId="0" fontId="29" fillId="0" borderId="41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29" fillId="0" borderId="42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8" fontId="0" fillId="2" borderId="6" xfId="0" applyNumberFormat="1" applyFill="1" applyBorder="1"/>
    <xf numFmtId="168" fontId="0" fillId="2" borderId="1" xfId="0" applyNumberFormat="1" applyFill="1" applyBorder="1"/>
    <xf numFmtId="168" fontId="0" fillId="2" borderId="15" xfId="0" applyNumberFormat="1" applyFill="1" applyBorder="1"/>
    <xf numFmtId="168" fontId="0" fillId="2" borderId="13" xfId="0" applyNumberFormat="1" applyFill="1" applyBorder="1"/>
    <xf numFmtId="168" fontId="30" fillId="2" borderId="16" xfId="0" applyNumberFormat="1" applyFont="1" applyFill="1" applyBorder="1"/>
    <xf numFmtId="0" fontId="10" fillId="3" borderId="26" xfId="0" applyFont="1" applyFill="1" applyBorder="1" applyAlignment="1">
      <alignment horizontal="left" vertical="center" wrapText="1"/>
    </xf>
    <xf numFmtId="168" fontId="0" fillId="0" borderId="14" xfId="0" applyNumberFormat="1" applyFont="1" applyFill="1" applyBorder="1" applyAlignment="1">
      <alignment horizontal="right"/>
    </xf>
    <xf numFmtId="168" fontId="0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1" fillId="0" borderId="31" xfId="0" applyFont="1" applyFill="1" applyBorder="1" applyAlignment="1">
      <alignment horizontal="right"/>
    </xf>
    <xf numFmtId="0" fontId="11" fillId="0" borderId="36" xfId="0" applyFont="1" applyFill="1" applyBorder="1" applyAlignment="1">
      <alignment horizontal="right" wrapText="1"/>
    </xf>
    <xf numFmtId="168" fontId="0" fillId="2" borderId="14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wrapText="1"/>
    </xf>
    <xf numFmtId="0" fontId="0" fillId="0" borderId="25" xfId="0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right"/>
    </xf>
    <xf numFmtId="0" fontId="11" fillId="0" borderId="42" xfId="0" applyFont="1" applyFill="1" applyBorder="1" applyAlignment="1">
      <alignment horizontal="right" wrapText="1"/>
    </xf>
    <xf numFmtId="0" fontId="8" fillId="2" borderId="26" xfId="3" applyFont="1" applyFill="1" applyBorder="1" applyAlignment="1">
      <alignment horizontal="left" vertical="center" wrapText="1"/>
    </xf>
    <xf numFmtId="168" fontId="0" fillId="0" borderId="0" xfId="0" applyNumberFormat="1"/>
    <xf numFmtId="0" fontId="11" fillId="2" borderId="26" xfId="0" applyFont="1" applyFill="1" applyBorder="1" applyAlignment="1">
      <alignment horizontal="left" vertical="center" wrapText="1"/>
    </xf>
    <xf numFmtId="0" fontId="30" fillId="2" borderId="1" xfId="3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" fontId="30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41" xfId="0" applyFont="1" applyFill="1" applyBorder="1" applyAlignment="1">
      <alignment horizontal="center" vertical="center" wrapText="1"/>
    </xf>
    <xf numFmtId="168" fontId="0" fillId="2" borderId="37" xfId="0" applyNumberFormat="1" applyFont="1" applyFill="1" applyBorder="1" applyAlignment="1">
      <alignment horizontal="right"/>
    </xf>
    <xf numFmtId="170" fontId="9" fillId="0" borderId="25" xfId="0" applyNumberFormat="1" applyFont="1" applyFill="1" applyBorder="1" applyAlignment="1">
      <alignment horizontal="center" vertical="center"/>
    </xf>
    <xf numFmtId="170" fontId="7" fillId="0" borderId="0" xfId="0" applyNumberFormat="1" applyFont="1" applyFill="1" applyBorder="1" applyAlignment="1"/>
    <xf numFmtId="170" fontId="7" fillId="0" borderId="0" xfId="0" applyNumberFormat="1" applyFont="1" applyFill="1" applyAlignment="1"/>
    <xf numFmtId="170" fontId="1" fillId="0" borderId="0" xfId="0" applyNumberFormat="1" applyFont="1" applyFill="1"/>
    <xf numFmtId="170" fontId="0" fillId="0" borderId="0" xfId="0" applyNumberFormat="1" applyFill="1"/>
    <xf numFmtId="170" fontId="0" fillId="0" borderId="0" xfId="0" applyNumberFormat="1" applyFill="1" applyBorder="1"/>
    <xf numFmtId="170" fontId="9" fillId="0" borderId="0" xfId="0" applyNumberFormat="1" applyFont="1" applyFill="1"/>
    <xf numFmtId="170" fontId="0" fillId="0" borderId="0" xfId="0" applyNumberFormat="1"/>
    <xf numFmtId="165" fontId="9" fillId="0" borderId="48" xfId="0" applyNumberFormat="1" applyFont="1" applyFill="1" applyBorder="1" applyAlignment="1">
      <alignment horizontal="center" vertical="center"/>
    </xf>
    <xf numFmtId="165" fontId="1" fillId="0" borderId="46" xfId="0" applyNumberFormat="1" applyFont="1" applyBorder="1" applyAlignment="1">
      <alignment horizontal="center" vertical="center"/>
    </xf>
    <xf numFmtId="165" fontId="1" fillId="0" borderId="46" xfId="0" applyNumberFormat="1" applyFont="1" applyFill="1" applyBorder="1" applyAlignment="1">
      <alignment horizontal="center" vertical="center"/>
    </xf>
    <xf numFmtId="165" fontId="1" fillId="0" borderId="49" xfId="0" applyNumberFormat="1" applyFont="1" applyBorder="1" applyAlignment="1">
      <alignment horizontal="center" vertical="center"/>
    </xf>
    <xf numFmtId="165" fontId="1" fillId="0" borderId="48" xfId="0" applyNumberFormat="1" applyFont="1" applyBorder="1" applyAlignment="1">
      <alignment horizontal="center" vertical="center"/>
    </xf>
    <xf numFmtId="165" fontId="9" fillId="0" borderId="45" xfId="0" applyNumberFormat="1" applyFont="1" applyFill="1" applyBorder="1" applyAlignment="1">
      <alignment horizontal="center" vertical="center"/>
    </xf>
    <xf numFmtId="165" fontId="9" fillId="0" borderId="47" xfId="0" applyNumberFormat="1" applyFont="1" applyFill="1" applyBorder="1" applyAlignment="1">
      <alignment horizontal="center" vertical="center"/>
    </xf>
    <xf numFmtId="170" fontId="9" fillId="0" borderId="50" xfId="0" applyNumberFormat="1" applyFont="1" applyFill="1" applyBorder="1" applyAlignment="1">
      <alignment horizontal="center" vertical="center"/>
    </xf>
    <xf numFmtId="165" fontId="9" fillId="0" borderId="16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165" fontId="9" fillId="0" borderId="44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165" fontId="1" fillId="2" borderId="46" xfId="0" applyNumberFormat="1" applyFont="1" applyFill="1" applyBorder="1" applyAlignment="1">
      <alignment horizontal="center" vertical="center"/>
    </xf>
    <xf numFmtId="170" fontId="9" fillId="0" borderId="45" xfId="0" applyNumberFormat="1" applyFont="1" applyFill="1" applyBorder="1" applyAlignment="1">
      <alignment horizontal="center" vertical="center"/>
    </xf>
    <xf numFmtId="170" fontId="9" fillId="0" borderId="5" xfId="0" applyNumberFormat="1" applyFont="1" applyFill="1" applyBorder="1" applyAlignment="1">
      <alignment horizontal="center" vertical="center"/>
    </xf>
    <xf numFmtId="170" fontId="9" fillId="0" borderId="27" xfId="2" applyNumberFormat="1" applyFont="1" applyFill="1" applyBorder="1" applyAlignment="1">
      <alignment horizontal="center" vertical="center"/>
    </xf>
    <xf numFmtId="170" fontId="9" fillId="0" borderId="4" xfId="2" applyNumberFormat="1" applyFont="1" applyFill="1" applyBorder="1" applyAlignment="1">
      <alignment horizontal="center" vertical="center"/>
    </xf>
    <xf numFmtId="170" fontId="9" fillId="0" borderId="3" xfId="2" applyNumberFormat="1" applyFont="1" applyFill="1" applyBorder="1" applyAlignment="1">
      <alignment horizontal="center" vertical="center"/>
    </xf>
    <xf numFmtId="170" fontId="3" fillId="0" borderId="5" xfId="2" applyNumberFormat="1" applyFont="1" applyFill="1" applyBorder="1" applyAlignment="1">
      <alignment horizontal="center" vertical="center"/>
    </xf>
    <xf numFmtId="168" fontId="1" fillId="0" borderId="0" xfId="0" applyNumberFormat="1" applyFont="1" applyFill="1" applyBorder="1" applyAlignment="1">
      <alignment horizontal="center" vertical="center"/>
    </xf>
    <xf numFmtId="168" fontId="1" fillId="0" borderId="0" xfId="0" applyNumberFormat="1" applyFont="1"/>
    <xf numFmtId="0" fontId="30" fillId="2" borderId="22" xfId="3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8" fillId="2" borderId="52" xfId="3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30" fillId="2" borderId="6" xfId="3" applyFont="1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168" fontId="0" fillId="2" borderId="50" xfId="0" applyNumberFormat="1" applyFill="1" applyBorder="1"/>
    <xf numFmtId="168" fontId="0" fillId="2" borderId="25" xfId="0" applyNumberFormat="1" applyFill="1" applyBorder="1"/>
    <xf numFmtId="0" fontId="9" fillId="0" borderId="53" xfId="0" applyFont="1" applyFill="1" applyBorder="1"/>
    <xf numFmtId="0" fontId="0" fillId="0" borderId="54" xfId="0" applyFill="1" applyBorder="1"/>
    <xf numFmtId="0" fontId="1" fillId="0" borderId="42" xfId="0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/>
    </xf>
    <xf numFmtId="0" fontId="1" fillId="0" borderId="54" xfId="0" applyFont="1" applyFill="1" applyBorder="1" applyAlignment="1">
      <alignment horizontal="right"/>
    </xf>
    <xf numFmtId="0" fontId="1" fillId="0" borderId="55" xfId="0" applyFont="1" applyFill="1" applyBorder="1" applyAlignment="1">
      <alignment horizontal="center"/>
    </xf>
    <xf numFmtId="0" fontId="30" fillId="2" borderId="46" xfId="3" applyFont="1" applyFill="1" applyBorder="1" applyAlignment="1">
      <alignment horizontal="left" vertical="center"/>
    </xf>
    <xf numFmtId="169" fontId="0" fillId="0" borderId="12" xfId="0" applyNumberFormat="1" applyBorder="1" applyAlignment="1">
      <alignment horizontal="center" vertical="center"/>
    </xf>
    <xf numFmtId="169" fontId="0" fillId="0" borderId="8" xfId="0" applyNumberFormat="1" applyBorder="1" applyAlignment="1">
      <alignment horizontal="center" vertical="center"/>
    </xf>
    <xf numFmtId="169" fontId="0" fillId="0" borderId="29" xfId="0" applyNumberFormat="1" applyBorder="1" applyAlignment="1">
      <alignment horizontal="center" vertical="center"/>
    </xf>
    <xf numFmtId="169" fontId="0" fillId="0" borderId="6" xfId="0" applyNumberFormat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169" fontId="0" fillId="0" borderId="26" xfId="0" applyNumberFormat="1" applyBorder="1" applyAlignment="1">
      <alignment horizontal="center" vertical="center"/>
    </xf>
    <xf numFmtId="169" fontId="22" fillId="0" borderId="15" xfId="0" applyNumberFormat="1" applyFont="1" applyBorder="1" applyAlignment="1">
      <alignment horizontal="center" vertical="center"/>
    </xf>
    <xf numFmtId="169" fontId="22" fillId="0" borderId="13" xfId="0" applyNumberFormat="1" applyFont="1" applyBorder="1" applyAlignment="1">
      <alignment horizontal="center" vertical="center"/>
    </xf>
    <xf numFmtId="169" fontId="22" fillId="0" borderId="37" xfId="0" applyNumberFormat="1" applyFont="1" applyBorder="1" applyAlignment="1">
      <alignment horizontal="center" vertical="center"/>
    </xf>
    <xf numFmtId="169" fontId="0" fillId="0" borderId="30" xfId="0" applyNumberFormat="1" applyBorder="1" applyAlignment="1">
      <alignment horizontal="center" vertical="center"/>
    </xf>
    <xf numFmtId="169" fontId="0" fillId="0" borderId="20" xfId="0" applyNumberFormat="1" applyBorder="1" applyAlignment="1">
      <alignment horizontal="center" vertical="center"/>
    </xf>
    <xf numFmtId="169" fontId="0" fillId="0" borderId="51" xfId="0" applyNumberFormat="1" applyBorder="1" applyAlignment="1">
      <alignment horizontal="center" vertical="center"/>
    </xf>
    <xf numFmtId="169" fontId="0" fillId="0" borderId="34" xfId="0" applyNumberFormat="1" applyBorder="1" applyAlignment="1">
      <alignment horizontal="center" vertical="center"/>
    </xf>
    <xf numFmtId="169" fontId="0" fillId="0" borderId="7" xfId="0" applyNumberFormat="1" applyBorder="1" applyAlignment="1">
      <alignment horizontal="center" vertical="center"/>
    </xf>
    <xf numFmtId="169" fontId="0" fillId="0" borderId="35" xfId="0" applyNumberFormat="1" applyBorder="1" applyAlignment="1">
      <alignment horizontal="center" vertical="center"/>
    </xf>
    <xf numFmtId="169" fontId="0" fillId="0" borderId="15" xfId="0" applyNumberFormat="1" applyBorder="1" applyAlignment="1">
      <alignment horizontal="center" vertical="center"/>
    </xf>
    <xf numFmtId="169" fontId="0" fillId="0" borderId="13" xfId="0" applyNumberFormat="1" applyBorder="1" applyAlignment="1">
      <alignment horizontal="center" vertical="center"/>
    </xf>
    <xf numFmtId="169" fontId="0" fillId="0" borderId="37" xfId="0" applyNumberFormat="1" applyBorder="1" applyAlignment="1">
      <alignment horizontal="center" vertical="center"/>
    </xf>
    <xf numFmtId="169" fontId="0" fillId="0" borderId="56" xfId="0" applyNumberFormat="1" applyBorder="1" applyAlignment="1">
      <alignment horizontal="center" vertical="center"/>
    </xf>
    <xf numFmtId="169" fontId="0" fillId="0" borderId="57" xfId="0" applyNumberFormat="1" applyBorder="1" applyAlignment="1">
      <alignment horizontal="center" vertical="center"/>
    </xf>
    <xf numFmtId="0" fontId="9" fillId="0" borderId="27" xfId="2" applyFont="1" applyFill="1" applyBorder="1"/>
    <xf numFmtId="0" fontId="14" fillId="0" borderId="58" xfId="2" applyFill="1" applyBorder="1"/>
    <xf numFmtId="0" fontId="14" fillId="0" borderId="59" xfId="2" applyFill="1" applyBorder="1"/>
    <xf numFmtId="0" fontId="0" fillId="0" borderId="59" xfId="0" applyBorder="1" applyAlignment="1">
      <alignment horizontal="right" vertical="center"/>
    </xf>
    <xf numFmtId="0" fontId="3" fillId="0" borderId="0" xfId="2" applyFont="1" applyAlignment="1">
      <alignment vertical="center"/>
    </xf>
    <xf numFmtId="169" fontId="3" fillId="0" borderId="32" xfId="0" applyNumberFormat="1" applyFont="1" applyFill="1" applyBorder="1" applyAlignment="1">
      <alignment horizontal="center" vertical="center"/>
    </xf>
    <xf numFmtId="169" fontId="3" fillId="0" borderId="10" xfId="0" applyNumberFormat="1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16" fillId="0" borderId="38" xfId="2" applyFont="1" applyFill="1" applyBorder="1" applyAlignment="1">
      <alignment horizontal="left" vertical="center" wrapText="1"/>
    </xf>
    <xf numFmtId="0" fontId="16" fillId="0" borderId="14" xfId="2" applyFont="1" applyFill="1" applyBorder="1" applyAlignment="1">
      <alignment horizontal="left" vertical="center" wrapText="1"/>
    </xf>
    <xf numFmtId="0" fontId="15" fillId="0" borderId="12" xfId="2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9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71" fontId="5" fillId="0" borderId="9" xfId="0" applyNumberFormat="1" applyFont="1" applyFill="1" applyBorder="1" applyAlignment="1">
      <alignment horizontal="center" vertical="center"/>
    </xf>
    <xf numFmtId="171" fontId="5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169" fontId="5" fillId="0" borderId="9" xfId="0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5" fillId="0" borderId="30" xfId="2" applyFont="1" applyFill="1" applyBorder="1" applyAlignment="1">
      <alignment horizontal="center" vertical="center" wrapText="1"/>
    </xf>
    <xf numFmtId="0" fontId="15" fillId="0" borderId="15" xfId="2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168" fontId="0" fillId="2" borderId="6" xfId="0" applyNumberFormat="1" applyFill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168" fontId="30" fillId="2" borderId="10" xfId="0" applyNumberFormat="1" applyFont="1" applyFill="1" applyBorder="1" applyAlignment="1">
      <alignment horizontal="center" vertical="center"/>
    </xf>
    <xf numFmtId="168" fontId="30" fillId="2" borderId="9" xfId="3" applyNumberFormat="1" applyFont="1" applyFill="1" applyBorder="1" applyAlignment="1">
      <alignment horizontal="center" vertical="center" wrapText="1"/>
    </xf>
    <xf numFmtId="168" fontId="0" fillId="0" borderId="9" xfId="0" applyNumberFormat="1" applyFont="1" applyFill="1" applyBorder="1" applyAlignment="1">
      <alignment horizontal="center" vertical="center"/>
    </xf>
    <xf numFmtId="168" fontId="0" fillId="0" borderId="6" xfId="0" applyNumberForma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68" fontId="0" fillId="2" borderId="45" xfId="0" applyNumberFormat="1" applyFont="1" applyFill="1" applyBorder="1" applyAlignment="1">
      <alignment horizontal="center" vertical="center"/>
    </xf>
    <xf numFmtId="168" fontId="30" fillId="2" borderId="44" xfId="0" applyNumberFormat="1" applyFont="1" applyFill="1" applyBorder="1" applyAlignment="1">
      <alignment horizontal="center" vertical="center"/>
    </xf>
    <xf numFmtId="168" fontId="30" fillId="2" borderId="1" xfId="0" applyNumberFormat="1" applyFont="1" applyFill="1" applyBorder="1" applyAlignment="1">
      <alignment horizontal="center" vertical="center"/>
    </xf>
    <xf numFmtId="172" fontId="3" fillId="0" borderId="10" xfId="2" applyNumberFormat="1" applyFont="1" applyFill="1" applyBorder="1" applyAlignment="1">
      <alignment horizontal="center" vertical="center"/>
    </xf>
    <xf numFmtId="172" fontId="14" fillId="0" borderId="11" xfId="2" applyNumberFormat="1" applyFill="1" applyBorder="1" applyAlignment="1">
      <alignment horizontal="center" vertical="center"/>
    </xf>
    <xf numFmtId="172" fontId="9" fillId="0" borderId="3" xfId="2" applyNumberFormat="1" applyFont="1" applyFill="1" applyBorder="1" applyAlignment="1">
      <alignment horizontal="center" vertical="center"/>
    </xf>
    <xf numFmtId="172" fontId="3" fillId="0" borderId="5" xfId="2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3" xfId="2"/>
    <cellStyle name="normální_Rozpočet-soukromé-2005" xfId="3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FFCCFF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F59BB22-4254-435B-9E22-55DC25063E3B}" diskRevisions="1" revisionId="350" version="2">
  <header guid="{EA419DB7-E32A-413B-A61B-C6E4A6E002FF}" dateTime="2017-12-06T09:07:33" maxSheetId="5" userName="Jarkovský Václav Ing." r:id="rId1">
    <sheetIdMap count="4">
      <sheetId val="1"/>
      <sheetId val="2"/>
      <sheetId val="3"/>
      <sheetId val="4"/>
    </sheetIdMap>
  </header>
  <header guid="{29790B91-DF8D-49D9-8BF6-DE7C5CAD719A}" dateTime="2017-12-06T09:23:09" maxSheetId="5" userName="Jarkovský Václav Ing." r:id="rId2" minRId="1" maxRId="21">
    <sheetIdMap count="4">
      <sheetId val="1"/>
      <sheetId val="2"/>
      <sheetId val="3"/>
      <sheetId val="4"/>
    </sheetIdMap>
  </header>
  <header guid="{8838C906-1FCD-4A1A-8269-91026388A10E}" dateTime="2017-12-06T09:23:22" maxSheetId="5" userName="Jarkovský Václav Ing." r:id="rId3">
    <sheetIdMap count="4">
      <sheetId val="1"/>
      <sheetId val="2"/>
      <sheetId val="3"/>
      <sheetId val="4"/>
    </sheetIdMap>
  </header>
  <header guid="{CCB04796-18A3-463D-B18C-E89878746011}" dateTime="2017-12-06T09:31:47" maxSheetId="5" userName="213" r:id="rId4">
    <sheetIdMap count="4">
      <sheetId val="1"/>
      <sheetId val="2"/>
      <sheetId val="3"/>
      <sheetId val="4"/>
    </sheetIdMap>
  </header>
  <header guid="{42C1453F-3A64-48B8-B86C-9D6A322BBECC}" dateTime="2017-12-06T09:34:38" maxSheetId="5" userName="213" r:id="rId5">
    <sheetIdMap count="4">
      <sheetId val="1"/>
      <sheetId val="2"/>
      <sheetId val="3"/>
      <sheetId val="4"/>
    </sheetIdMap>
  </header>
  <header guid="{57645251-BB2B-4E45-AEE5-04D84A9C1CF1}" dateTime="2017-12-06T09:34:49" maxSheetId="5" userName="213" r:id="rId6">
    <sheetIdMap count="4">
      <sheetId val="1"/>
      <sheetId val="2"/>
      <sheetId val="3"/>
      <sheetId val="4"/>
    </sheetIdMap>
  </header>
  <header guid="{3296BA30-AD5A-471F-A6EB-5290B126BDC0}" dateTime="2017-12-06T09:38:45" maxSheetId="5" userName="Steklíková Dagmar" r:id="rId7">
    <sheetIdMap count="4">
      <sheetId val="1"/>
      <sheetId val="2"/>
      <sheetId val="3"/>
      <sheetId val="4"/>
    </sheetIdMap>
  </header>
  <header guid="{13B13995-C883-4DD7-B17D-B88711C9C743}" dateTime="2017-12-06T09:43:17" maxSheetId="5" userName="213" r:id="rId8">
    <sheetIdMap count="4">
      <sheetId val="1"/>
      <sheetId val="2"/>
      <sheetId val="3"/>
      <sheetId val="4"/>
    </sheetIdMap>
  </header>
  <header guid="{478E6BB3-4807-486C-8C62-46549813F9F8}" dateTime="2017-12-06T09:46:27" maxSheetId="5" userName="213" r:id="rId9">
    <sheetIdMap count="4">
      <sheetId val="1"/>
      <sheetId val="2"/>
      <sheetId val="3"/>
      <sheetId val="4"/>
    </sheetIdMap>
  </header>
  <header guid="{7F57202C-AEF8-4A0A-8241-4E1AEBEBB5BF}" dateTime="2017-12-06T09:51:31" maxSheetId="5" userName="Steklíková Dagmar" r:id="rId10">
    <sheetIdMap count="4">
      <sheetId val="1"/>
      <sheetId val="2"/>
      <sheetId val="3"/>
      <sheetId val="4"/>
    </sheetIdMap>
  </header>
  <header guid="{369E3A40-8CED-4442-961A-73DB9533F53B}" dateTime="2017-12-06T10:55:50" maxSheetId="5" userName="Jarkovský Václav Ing." r:id="rId11" minRId="82" maxRId="84">
    <sheetIdMap count="4">
      <sheetId val="1"/>
      <sheetId val="2"/>
      <sheetId val="3"/>
      <sheetId val="4"/>
    </sheetIdMap>
  </header>
  <header guid="{32C4FBBB-2B95-453D-AC39-DC6760EE9382}" dateTime="2017-12-06T10:56:32" maxSheetId="5" userName="Jarkovský Václav Ing." r:id="rId12" minRId="93" maxRId="94">
    <sheetIdMap count="4">
      <sheetId val="1"/>
      <sheetId val="2"/>
      <sheetId val="3"/>
      <sheetId val="4"/>
    </sheetIdMap>
  </header>
  <header guid="{D028F98A-0807-4110-A3A3-66EED54A5685}" dateTime="2017-12-06T10:59:17" maxSheetId="5" userName="Jarkovský Václav Ing." r:id="rId13" minRId="103" maxRId="117">
    <sheetIdMap count="4">
      <sheetId val="1"/>
      <sheetId val="2"/>
      <sheetId val="3"/>
      <sheetId val="4"/>
    </sheetIdMap>
  </header>
  <header guid="{7EFBAC53-26D2-4ABD-8684-79F0A350CE15}" dateTime="2017-12-06T11:02:03" maxSheetId="5" userName="Jarkovský Václav Ing." r:id="rId14" minRId="127" maxRId="141">
    <sheetIdMap count="4">
      <sheetId val="1"/>
      <sheetId val="2"/>
      <sheetId val="3"/>
      <sheetId val="4"/>
    </sheetIdMap>
  </header>
  <header guid="{3023F95A-8D06-4467-A7E4-7BB1788F8409}" dateTime="2017-12-06T11:02:52" maxSheetId="5" userName="Jarkovský Václav Ing." r:id="rId15" minRId="151" maxRId="155">
    <sheetIdMap count="4">
      <sheetId val="1"/>
      <sheetId val="2"/>
      <sheetId val="3"/>
      <sheetId val="4"/>
    </sheetIdMap>
  </header>
  <header guid="{8A3E696B-AC92-4E6F-8199-04A1E351EE9E}" dateTime="2017-12-06T11:29:13" maxSheetId="5" userName="Jarkovský Václav Ing." r:id="rId16">
    <sheetIdMap count="4">
      <sheetId val="1"/>
      <sheetId val="2"/>
      <sheetId val="3"/>
      <sheetId val="4"/>
    </sheetIdMap>
  </header>
  <header guid="{2A437B47-A060-4AB6-9B62-37BEB8E36FA1}" dateTime="2017-12-06T11:30:31" maxSheetId="5" userName="Jarkovský Václav Ing." r:id="rId17">
    <sheetIdMap count="4">
      <sheetId val="1"/>
      <sheetId val="2"/>
      <sheetId val="3"/>
      <sheetId val="4"/>
    </sheetIdMap>
  </header>
  <header guid="{622CE480-FDBA-4DFC-8C4F-1DD8BE5B7F26}" dateTime="2017-12-06T11:32:39" maxSheetId="5" userName="Jarkovský Václav Ing." r:id="rId18" minRId="175" maxRId="193">
    <sheetIdMap count="4">
      <sheetId val="1"/>
      <sheetId val="2"/>
      <sheetId val="3"/>
      <sheetId val="4"/>
    </sheetIdMap>
  </header>
  <header guid="{0C292EFA-B97F-48F4-BC27-E729DD1301D8}" dateTime="2017-12-06T11:33:35" maxSheetId="5" userName="Jarkovský Václav Ing." r:id="rId19" minRId="205" maxRId="212">
    <sheetIdMap count="4">
      <sheetId val="1"/>
      <sheetId val="2"/>
      <sheetId val="3"/>
      <sheetId val="4"/>
    </sheetIdMap>
  </header>
  <header guid="{0F94C82F-CD72-4D77-AFCC-B97A0636E7A7}" dateTime="2017-12-06T11:43:04" maxSheetId="5" userName="Jarkovský Václav Ing." r:id="rId20" minRId="224" maxRId="228">
    <sheetIdMap count="4">
      <sheetId val="1"/>
      <sheetId val="2"/>
      <sheetId val="3"/>
      <sheetId val="4"/>
    </sheetIdMap>
  </header>
  <header guid="{6FAA4CAE-C8D2-4E91-9D05-569D5F63C66B}" dateTime="2017-12-06T11:45:29" maxSheetId="5" userName="Jarkovský Václav Ing." r:id="rId21">
    <sheetIdMap count="4">
      <sheetId val="1"/>
      <sheetId val="2"/>
      <sheetId val="3"/>
      <sheetId val="4"/>
    </sheetIdMap>
  </header>
  <header guid="{6B4ECEAB-1FF6-425D-A4B2-30FE59225D55}" dateTime="2017-12-06T11:46:01" maxSheetId="5" userName="Jarkovský Václav Ing." r:id="rId22">
    <sheetIdMap count="4">
      <sheetId val="1"/>
      <sheetId val="2"/>
      <sheetId val="3"/>
      <sheetId val="4"/>
    </sheetIdMap>
  </header>
  <header guid="{6B05DBDE-3969-441B-BFC2-D1E3FE2E94B8}" dateTime="2017-12-06T11:46:41" maxSheetId="5" userName="Jarkovský Václav Ing." r:id="rId23">
    <sheetIdMap count="4">
      <sheetId val="1"/>
      <sheetId val="2"/>
      <sheetId val="3"/>
      <sheetId val="4"/>
    </sheetIdMap>
  </header>
  <header guid="{3AFAE1E6-F624-4CD8-B2A6-72AEC7AAB038}" dateTime="2017-12-06T12:01:18" maxSheetId="5" userName="Jarkovský Václav Ing." r:id="rId24" minRId="262" maxRId="266">
    <sheetIdMap count="4">
      <sheetId val="1"/>
      <sheetId val="2"/>
      <sheetId val="3"/>
      <sheetId val="4"/>
    </sheetIdMap>
  </header>
  <header guid="{0766F35F-E27D-4CB5-B40C-7FC4BC205426}" dateTime="2017-12-06T12:01:30" maxSheetId="5" userName="Jarkovský Václav Ing." r:id="rId25" minRId="278" maxRId="281">
    <sheetIdMap count="4">
      <sheetId val="1"/>
      <sheetId val="2"/>
      <sheetId val="3"/>
      <sheetId val="4"/>
    </sheetIdMap>
  </header>
  <header guid="{F8C0DCFF-CF06-44BC-A607-E7C54779A019}" dateTime="2017-12-06T12:02:20" maxSheetId="5" userName="Jarkovský Václav Ing." r:id="rId26">
    <sheetIdMap count="4">
      <sheetId val="1"/>
      <sheetId val="2"/>
      <sheetId val="3"/>
      <sheetId val="4"/>
    </sheetIdMap>
  </header>
  <header guid="{AD3E23F5-B5F8-4E05-BBC2-5DE594CE4B7C}" dateTime="2017-12-06T12:03:46" maxSheetId="5" userName="Jarkovský Václav Ing." r:id="rId27" minRId="282" maxRId="283">
    <sheetIdMap count="4">
      <sheetId val="1"/>
      <sheetId val="2"/>
      <sheetId val="3"/>
      <sheetId val="4"/>
    </sheetIdMap>
  </header>
  <header guid="{EEACB354-0FBE-428A-A6BD-0A85262020F4}" dateTime="2017-12-07T06:45:04" maxSheetId="5" userName="Jarkovský Václav Ing." r:id="rId28">
    <sheetIdMap count="4">
      <sheetId val="1"/>
      <sheetId val="2"/>
      <sheetId val="3"/>
      <sheetId val="4"/>
    </sheetIdMap>
  </header>
  <header guid="{0810CE18-6545-45FD-BCAF-62B518889839}" dateTime="2017-12-07T06:57:49" maxSheetId="5" userName="Věra Neumannová" r:id="rId29" minRId="295" maxRId="302">
    <sheetIdMap count="4">
      <sheetId val="1"/>
      <sheetId val="2"/>
      <sheetId val="3"/>
      <sheetId val="4"/>
    </sheetIdMap>
  </header>
  <header guid="{3EBD3EBE-8832-4CFE-9FA3-5B8F1A2D81A5}" dateTime="2017-12-07T07:01:08" maxSheetId="5" userName="Věra Neumannová" r:id="rId30" minRId="310" maxRId="317">
    <sheetIdMap count="4">
      <sheetId val="1"/>
      <sheetId val="2"/>
      <sheetId val="3"/>
      <sheetId val="4"/>
    </sheetIdMap>
  </header>
  <header guid="{5FC233B5-B924-478A-88FE-ABE3FEF81497}" dateTime="2017-12-07T07:01:43" maxSheetId="5" userName="Věra Neumannová" r:id="rId31">
    <sheetIdMap count="4">
      <sheetId val="1"/>
      <sheetId val="2"/>
      <sheetId val="3"/>
      <sheetId val="4"/>
    </sheetIdMap>
  </header>
  <header guid="{B082BE0B-959D-41C4-AF8B-427768829B08}" dateTime="2017-12-07T07:08:54" maxSheetId="5" userName="Jarkovský Václav Ing." r:id="rId32">
    <sheetIdMap count="4">
      <sheetId val="1"/>
      <sheetId val="2"/>
      <sheetId val="3"/>
      <sheetId val="4"/>
    </sheetIdMap>
  </header>
  <header guid="{2F693078-2667-4BE9-A5FC-A9A3E107C187}" dateTime="2017-12-07T07:09:10" maxSheetId="5" userName="Jarkovský Václav Ing." r:id="rId33">
    <sheetIdMap count="4">
      <sheetId val="1"/>
      <sheetId val="2"/>
      <sheetId val="3"/>
      <sheetId val="4"/>
    </sheetIdMap>
  </header>
  <header guid="{4F59BB22-4254-435B-9E22-55DC25063E3B}" dateTime="2017-12-18T11:37:13" maxSheetId="5" userName="Olšáková Andrea Mgr." r:id="rId34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799E37-19C8-4A26-886A-C53F6A9875D2}" action="delete"/>
  <rdn rId="0" localSheetId="3" customView="1" name="Z_EA799E37_19C8_4A26_886A_C53F6A9875D2_.wvu.PrintArea" hidden="1" oldHidden="1">
    <formula>'tab. 4.c ÚZ33073 krajské'!$A$1:$M$96</formula>
    <oldFormula>'tab. 4.c ÚZ33073 krajské'!$A$1:$M$96</oldFormula>
  </rdn>
  <rdn rId="0" localSheetId="3" customView="1" name="Z_EA799E37_19C8_4A26_886A_C53F6A9875D2_.wvu.PrintTitles" hidden="1" oldHidden="1">
    <formula>'tab. 4.c ÚZ33073 krajské'!$A:$E,'tab. 4.c ÚZ33073 krajské'!$1:$3</formula>
    <oldFormula>'tab. 4.c ÚZ33073 krajské'!$A:$E,'tab. 4.c ÚZ33073 krajské'!$1:$3</oldFormula>
  </rdn>
  <rdn rId="0" localSheetId="3" customView="1" name="Z_EA799E37_19C8_4A26_886A_C53F6A9875D2_.wvu.Cols" hidden="1" oldHidden="1">
    <formula>'tab. 4.c ÚZ33073 krajské'!$C:$C</formula>
    <oldFormula>'tab. 4.c ÚZ33073 krajské'!$C:$C</oldFormula>
  </rdn>
  <rdn rId="0" localSheetId="3" customView="1" name="Z_EA799E37_19C8_4A26_886A_C53F6A9875D2_.wvu.FilterData" hidden="1" oldHidden="1">
    <formula>'tab. 4.c ÚZ33073 krajské'!$A$3:$J$88</formula>
    <oldFormula>'tab. 4.c ÚZ33073 krajské'!$A$3:$J$88</oldFormula>
  </rdn>
  <rdn rId="0" localSheetId="4" customView="1" name="Z_EA799E37_19C8_4A26_886A_C53F6A9875D2_.wvu.PrintArea" hidden="1" oldHidden="1">
    <formula>'tab. 4.d ÚZ 33073 obecní'!$A$1:$J$440</formula>
    <oldFormula>'tab. 4.d ÚZ 33073 obecní'!$A$1:$J$440</oldFormula>
  </rdn>
  <rdn rId="0" localSheetId="4" customView="1" name="Z_EA799E37_19C8_4A26_886A_C53F6A9875D2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EA799E37_19C8_4A26_886A_C53F6A9875D2_.wvu.FilterData" hidden="1" oldHidden="1">
    <formula>'tab. 4.d ÚZ 33073 obecní'!$A$3:$K$3</formula>
    <oldFormula>'tab. 4.d ÚZ 33073 obecní'!$A$3:$K$3</oldFormula>
  </rdn>
  <rcv guid="{EA799E37-19C8-4A26-886A-C53F6A9875D2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" sId="4" ref="F1:F1048576" action="deleteCol">
    <undo index="0" exp="area" ref3D="1" dr="$A$3:$XFD$3" dn="Z_0F97B5DA_7E41_42B4_9E10_5F949AB9475C_.wvu.PrintTitles" sId="4"/>
    <undo index="2" exp="area" ref3D="1" dr="$A$1:$XFD$3" dn="Z_666CDBCE_9BAD_4CF3_91E3_5528BFA8ECE7_.wvu.PrintTitles" sId="4"/>
    <undo index="0" exp="area" ref3D="1" dr="$A$3:$XFD$3" dn="Z_2A1A9C5E_C780_431F_86F7_922DA566D0CD_.wvu.PrintTitles" sId="4"/>
    <undo index="2" exp="area" ref3D="1" dr="$A$3:$XFD$3" dn="Z_34545197_AB8B_44D5_AD8C_D4A2433EB610_.wvu.PrintTitles" sId="4"/>
    <undo index="0" exp="area" ref3D="1" dr="$A$4:$XFD$27" dn="Z_4B439822_105F_4C77_A2B3_82E7A4ABBBB6_.wvu.Rows" sId="4"/>
    <undo index="0" exp="area" ref3D="1" dr="$A$3:$XFD$3" dn="Z_4B439822_105F_4C77_A2B3_82E7A4ABBBB6_.wvu.PrintTitles" sId="4"/>
    <undo index="2" exp="area" ref3D="1" dr="$A$1:$XFD$3" dn="Z_00F439AD_1CC7_4667_9FED_FFD9B9F9ED5A_.wvu.PrintTitles" sId="4"/>
    <undo index="0" exp="area" ref3D="1" dr="$A$3:$XFD$3" dn="Z_174A95A3_BC78_4FC3_A89C_09DB1EB74CF4_.wvu.PrintTitles" sId="4"/>
    <undo index="2" exp="area" ref3D="1" dr="$A$3:$XFD$3" dn="Z_2E90C959_F537_4002_97F5_4195552CEA0B_.wvu.PrintTitles" sId="4"/>
    <undo index="2" exp="area" ref3D="1" dr="$A$3:$XFD$3" dn="Z_595BC03E_4405_430A_9616_98E62B833879_.wvu.PrintTitles" sId="4"/>
    <undo index="2" exp="area" ref3D="1" dr="$A$3:$XFD$3" dn="Z_1357CA09_8FD1_494E_9653_6C0256E3A25D_.wvu.PrintTitles" sId="4"/>
    <undo index="2" exp="area" ref3D="1" dr="$A$1:$XFD$3" dn="Názvy_tisku" sId="4"/>
    <undo index="2" exp="area" ref3D="1" dr="$A$1:$XFD$3" dn="Z_56BD5F68_62B9_4062_943C_4CCF789466F8_.wvu.PrintTitles" sId="4"/>
    <undo index="0" exp="area" ref3D="1" dr="$A$3:$XFD$3" dn="Z_A81C9774_72B6_4824_A1D3_8D473AF1C52D_.wvu.PrintTitles" sId="4"/>
    <undo index="0" exp="area" ref3D="1" dr="$A$3:$XFD$3" dn="Z_723B9C73_81E7_42FD_8A98_35365B6E9B15_.wvu.PrintTitles" sId="4"/>
    <undo index="0" exp="area" ref3D="1" dr="$A$3:$XFD$3" dn="Z_AB8225AB_E98A_4ABE_A85C_3054913685F8_.wvu.PrintTitles" sId="4"/>
    <undo index="0" exp="area" ref3D="1" dr="$A$3:$XFD$3" dn="Z_81BB0CBF_E0F5_4723_81FE_FA2B4E680B78_.wvu.PrintTitles" sId="4"/>
    <undo index="0" exp="area" ref3D="1" dr="$A$3:$XFD$3" dn="Z_88651247_916D_4002_AF0E_0E878B811C76_.wvu.PrintTitles" sId="4"/>
    <undo index="126" exp="area" ref3D="1" dr="$WVI$1:$WVI$1048576" dn="Z_69B20673_DFC0_4949_AAA4_64FAC5D717DB_.wvu.Cols" sId="4"/>
    <undo index="124" exp="area" ref3D="1" dr="$WLM$1:$WLM$1048576" dn="Z_69B20673_DFC0_4949_AAA4_64FAC5D717DB_.wvu.Cols" sId="4"/>
    <undo index="122" exp="area" ref3D="1" dr="$WBQ$1:$WBQ$1048576" dn="Z_69B20673_DFC0_4949_AAA4_64FAC5D717DB_.wvu.Cols" sId="4"/>
    <undo index="120" exp="area" ref3D="1" dr="$VRU$1:$VRU$1048576" dn="Z_69B20673_DFC0_4949_AAA4_64FAC5D717DB_.wvu.Cols" sId="4"/>
    <undo index="118" exp="area" ref3D="1" dr="$VHY$1:$VHY$1048576" dn="Z_69B20673_DFC0_4949_AAA4_64FAC5D717DB_.wvu.Cols" sId="4"/>
    <undo index="116" exp="area" ref3D="1" dr="$UYC$1:$UYC$1048576" dn="Z_69B20673_DFC0_4949_AAA4_64FAC5D717DB_.wvu.Cols" sId="4"/>
    <undo index="114" exp="area" ref3D="1" dr="$UOG$1:$UOG$1048576" dn="Z_69B20673_DFC0_4949_AAA4_64FAC5D717DB_.wvu.Cols" sId="4"/>
    <undo index="112" exp="area" ref3D="1" dr="$UEK$1:$UEK$1048576" dn="Z_69B20673_DFC0_4949_AAA4_64FAC5D717DB_.wvu.Cols" sId="4"/>
    <undo index="110" exp="area" ref3D="1" dr="$TUO$1:$TUO$1048576" dn="Z_69B20673_DFC0_4949_AAA4_64FAC5D717DB_.wvu.Cols" sId="4"/>
    <undo index="108" exp="area" ref3D="1" dr="$TKS$1:$TKS$1048576" dn="Z_69B20673_DFC0_4949_AAA4_64FAC5D717DB_.wvu.Cols" sId="4"/>
    <undo index="106" exp="area" ref3D="1" dr="$TAW$1:$TAW$1048576" dn="Z_69B20673_DFC0_4949_AAA4_64FAC5D717DB_.wvu.Cols" sId="4"/>
    <undo index="104" exp="area" ref3D="1" dr="$SRA$1:$SRA$1048576" dn="Z_69B20673_DFC0_4949_AAA4_64FAC5D717DB_.wvu.Cols" sId="4"/>
    <undo index="102" exp="area" ref3D="1" dr="$SHE$1:$SHE$1048576" dn="Z_69B20673_DFC0_4949_AAA4_64FAC5D717DB_.wvu.Cols" sId="4"/>
    <undo index="100" exp="area" ref3D="1" dr="$RXI$1:$RXI$1048576" dn="Z_69B20673_DFC0_4949_AAA4_64FAC5D717DB_.wvu.Cols" sId="4"/>
    <undo index="98" exp="area" ref3D="1" dr="$RNM$1:$RNM$1048576" dn="Z_69B20673_DFC0_4949_AAA4_64FAC5D717DB_.wvu.Cols" sId="4"/>
    <undo index="96" exp="area" ref3D="1" dr="$RDQ$1:$RDQ$1048576" dn="Z_69B20673_DFC0_4949_AAA4_64FAC5D717DB_.wvu.Cols" sId="4"/>
    <undo index="94" exp="area" ref3D="1" dr="$QTU$1:$QTU$1048576" dn="Z_69B20673_DFC0_4949_AAA4_64FAC5D717DB_.wvu.Cols" sId="4"/>
    <undo index="92" exp="area" ref3D="1" dr="$QJY$1:$QJY$1048576" dn="Z_69B20673_DFC0_4949_AAA4_64FAC5D717DB_.wvu.Cols" sId="4"/>
    <undo index="90" exp="area" ref3D="1" dr="$QAC$1:$QAC$1048576" dn="Z_69B20673_DFC0_4949_AAA4_64FAC5D717DB_.wvu.Cols" sId="4"/>
    <undo index="88" exp="area" ref3D="1" dr="$PQG$1:$PQG$1048576" dn="Z_69B20673_DFC0_4949_AAA4_64FAC5D717DB_.wvu.Cols" sId="4"/>
    <undo index="86" exp="area" ref3D="1" dr="$PGK$1:$PGK$1048576" dn="Z_69B20673_DFC0_4949_AAA4_64FAC5D717DB_.wvu.Cols" sId="4"/>
    <undo index="84" exp="area" ref3D="1" dr="$OWO$1:$OWO$1048576" dn="Z_69B20673_DFC0_4949_AAA4_64FAC5D717DB_.wvu.Cols" sId="4"/>
    <undo index="82" exp="area" ref3D="1" dr="$OMS$1:$OMS$1048576" dn="Z_69B20673_DFC0_4949_AAA4_64FAC5D717DB_.wvu.Cols" sId="4"/>
    <undo index="80" exp="area" ref3D="1" dr="$OCW$1:$OCW$1048576" dn="Z_69B20673_DFC0_4949_AAA4_64FAC5D717DB_.wvu.Cols" sId="4"/>
    <undo index="78" exp="area" ref3D="1" dr="$NTA$1:$NTA$1048576" dn="Z_69B20673_DFC0_4949_AAA4_64FAC5D717DB_.wvu.Cols" sId="4"/>
    <undo index="76" exp="area" ref3D="1" dr="$NJE$1:$NJE$1048576" dn="Z_69B20673_DFC0_4949_AAA4_64FAC5D717DB_.wvu.Cols" sId="4"/>
    <undo index="74" exp="area" ref3D="1" dr="$MZI$1:$MZI$1048576" dn="Z_69B20673_DFC0_4949_AAA4_64FAC5D717DB_.wvu.Cols" sId="4"/>
    <undo index="72" exp="area" ref3D="1" dr="$MPM$1:$MPM$1048576" dn="Z_69B20673_DFC0_4949_AAA4_64FAC5D717DB_.wvu.Cols" sId="4"/>
    <undo index="70" exp="area" ref3D="1" dr="$MFQ$1:$MFQ$1048576" dn="Z_69B20673_DFC0_4949_AAA4_64FAC5D717DB_.wvu.Cols" sId="4"/>
    <undo index="68" exp="area" ref3D="1" dr="$LVU$1:$LVU$1048576" dn="Z_69B20673_DFC0_4949_AAA4_64FAC5D717DB_.wvu.Cols" sId="4"/>
    <undo index="66" exp="area" ref3D="1" dr="$LLY$1:$LLY$1048576" dn="Z_69B20673_DFC0_4949_AAA4_64FAC5D717DB_.wvu.Cols" sId="4"/>
    <undo index="64" exp="area" ref3D="1" dr="$LCC$1:$LCC$1048576" dn="Z_69B20673_DFC0_4949_AAA4_64FAC5D717DB_.wvu.Cols" sId="4"/>
    <undo index="62" exp="area" ref3D="1" dr="$KSG$1:$KSG$1048576" dn="Z_69B20673_DFC0_4949_AAA4_64FAC5D717DB_.wvu.Cols" sId="4"/>
    <undo index="60" exp="area" ref3D="1" dr="$KIK$1:$KIK$1048576" dn="Z_69B20673_DFC0_4949_AAA4_64FAC5D717DB_.wvu.Cols" sId="4"/>
    <undo index="58" exp="area" ref3D="1" dr="$JYO$1:$JYO$1048576" dn="Z_69B20673_DFC0_4949_AAA4_64FAC5D717DB_.wvu.Cols" sId="4"/>
    <undo index="56" exp="area" ref3D="1" dr="$JOS$1:$JOS$1048576" dn="Z_69B20673_DFC0_4949_AAA4_64FAC5D717DB_.wvu.Cols" sId="4"/>
    <undo index="54" exp="area" ref3D="1" dr="$JEW$1:$JEW$1048576" dn="Z_69B20673_DFC0_4949_AAA4_64FAC5D717DB_.wvu.Cols" sId="4"/>
    <undo index="52" exp="area" ref3D="1" dr="$IVA$1:$IVA$1048576" dn="Z_69B20673_DFC0_4949_AAA4_64FAC5D717DB_.wvu.Cols" sId="4"/>
    <undo index="50" exp="area" ref3D="1" dr="$ILE$1:$ILE$1048576" dn="Z_69B20673_DFC0_4949_AAA4_64FAC5D717DB_.wvu.Cols" sId="4"/>
    <undo index="48" exp="area" ref3D="1" dr="$IBI$1:$IBI$1048576" dn="Z_69B20673_DFC0_4949_AAA4_64FAC5D717DB_.wvu.Cols" sId="4"/>
    <undo index="46" exp="area" ref3D="1" dr="$HRM$1:$HRM$1048576" dn="Z_69B20673_DFC0_4949_AAA4_64FAC5D717DB_.wvu.Cols" sId="4"/>
    <undo index="44" exp="area" ref3D="1" dr="$HHQ$1:$HHQ$1048576" dn="Z_69B20673_DFC0_4949_AAA4_64FAC5D717DB_.wvu.Cols" sId="4"/>
    <undo index="42" exp="area" ref3D="1" dr="$GXU$1:$GXU$1048576" dn="Z_69B20673_DFC0_4949_AAA4_64FAC5D717DB_.wvu.Cols" sId="4"/>
    <undo index="40" exp="area" ref3D="1" dr="$GNY$1:$GNY$1048576" dn="Z_69B20673_DFC0_4949_AAA4_64FAC5D717DB_.wvu.Cols" sId="4"/>
    <undo index="38" exp="area" ref3D="1" dr="$GEC$1:$GEC$1048576" dn="Z_69B20673_DFC0_4949_AAA4_64FAC5D717DB_.wvu.Cols" sId="4"/>
    <undo index="36" exp="area" ref3D="1" dr="$FUG$1:$FUG$1048576" dn="Z_69B20673_DFC0_4949_AAA4_64FAC5D717DB_.wvu.Cols" sId="4"/>
    <undo index="34" exp="area" ref3D="1" dr="$FKK$1:$FKK$1048576" dn="Z_69B20673_DFC0_4949_AAA4_64FAC5D717DB_.wvu.Cols" sId="4"/>
    <undo index="32" exp="area" ref3D="1" dr="$FAO$1:$FAO$1048576" dn="Z_69B20673_DFC0_4949_AAA4_64FAC5D717DB_.wvu.Cols" sId="4"/>
    <undo index="30" exp="area" ref3D="1" dr="$EQS$1:$EQS$1048576" dn="Z_69B20673_DFC0_4949_AAA4_64FAC5D717DB_.wvu.Cols" sId="4"/>
    <undo index="28" exp="area" ref3D="1" dr="$EGW$1:$EGW$1048576" dn="Z_69B20673_DFC0_4949_AAA4_64FAC5D717DB_.wvu.Cols" sId="4"/>
    <undo index="26" exp="area" ref3D="1" dr="$DXA$1:$DXA$1048576" dn="Z_69B20673_DFC0_4949_AAA4_64FAC5D717DB_.wvu.Cols" sId="4"/>
    <undo index="24" exp="area" ref3D="1" dr="$DNE$1:$DNE$1048576" dn="Z_69B20673_DFC0_4949_AAA4_64FAC5D717DB_.wvu.Cols" sId="4"/>
    <undo index="22" exp="area" ref3D="1" dr="$DDI$1:$DDI$1048576" dn="Z_69B20673_DFC0_4949_AAA4_64FAC5D717DB_.wvu.Cols" sId="4"/>
    <undo index="20" exp="area" ref3D="1" dr="$CTM$1:$CTM$1048576" dn="Z_69B20673_DFC0_4949_AAA4_64FAC5D717DB_.wvu.Cols" sId="4"/>
    <undo index="18" exp="area" ref3D="1" dr="$CJQ$1:$CJQ$1048576" dn="Z_69B20673_DFC0_4949_AAA4_64FAC5D717DB_.wvu.Cols" sId="4"/>
    <undo index="16" exp="area" ref3D="1" dr="$BZU$1:$BZU$1048576" dn="Z_69B20673_DFC0_4949_AAA4_64FAC5D717DB_.wvu.Cols" sId="4"/>
    <undo index="14" exp="area" ref3D="1" dr="$BPY$1:$BPY$1048576" dn="Z_69B20673_DFC0_4949_AAA4_64FAC5D717DB_.wvu.Cols" sId="4"/>
    <undo index="12" exp="area" ref3D="1" dr="$BGC$1:$BGC$1048576" dn="Z_69B20673_DFC0_4949_AAA4_64FAC5D717DB_.wvu.Cols" sId="4"/>
    <undo index="10" exp="area" ref3D="1" dr="$AWG$1:$AWG$1048576" dn="Z_69B20673_DFC0_4949_AAA4_64FAC5D717DB_.wvu.Cols" sId="4"/>
    <undo index="8" exp="area" ref3D="1" dr="$AMK$1:$AMK$1048576" dn="Z_69B20673_DFC0_4949_AAA4_64FAC5D717DB_.wvu.Cols" sId="4"/>
    <undo index="6" exp="area" ref3D="1" dr="$ACO$1:$ACO$1048576" dn="Z_69B20673_DFC0_4949_AAA4_64FAC5D717DB_.wvu.Cols" sId="4"/>
    <undo index="4" exp="area" ref3D="1" dr="$SS$1:$SS$1048576" dn="Z_69B20673_DFC0_4949_AAA4_64FAC5D717DB_.wvu.Cols" sId="4"/>
    <undo index="2" exp="area" ref3D="1" dr="$IW$1:$IW$1048576" dn="Z_69B20673_DFC0_4949_AAA4_64FAC5D717DB_.wvu.Cols" sId="4"/>
    <undo index="0" exp="area" ref3D="1" dr="$A$3:$XFD$3" dn="Z_7F681FBB_AFC6_4410_885F_022131A52C6D_.wvu.PrintTitles" sId="4"/>
    <undo index="2" exp="area" ref3D="1" dr="$A$1:$XFD$3" dn="Z_69B20673_DFC0_4949_AAA4_64FAC5D717DB_.wvu.PrintTitles" sId="4"/>
    <undo index="2" exp="area" ref3D="1" dr="$A$3:$XFD$3" dn="Z_8D505E1C_F7D4_4E7C_9761_9215A1F84F81_.wvu.PrintTitles" sId="4"/>
    <undo index="2" exp="area" ref3D="1" dr="$A$3:$XFD$3" dn="Z_8C1938A0_ACB1_4184_89AC_3B267BE3EB9F_.wvu.PrintTitles" sId="4"/>
    <undo index="2" exp="area" ref3D="1" dr="$A$3:$XFD$3" dn="Z_95EAB320_C348_4D5E_923E_53ACEB94B3CB_.wvu.PrintTitles" sId="4"/>
    <undo index="2" exp="area" ref3D="1" dr="$A$3:$XFD$3" dn="Z_96C5309F_BF97_422D_9FF6_5A8D04BADB1A_.wvu.PrintTitles" sId="4"/>
    <undo index="0" exp="area" ref3D="1" dr="$A$28:$XFD$90" dn="Z_96C5309F_BF97_422D_9FF6_5A8D04BADB1A_.wvu.Rows" sId="4"/>
    <undo index="126" exp="area" ref3D="1" dr="$WVI$1:$WVI$1048576" dn="Z_E120AD13_4BD4_45B5_80BB_687EA65645BA_.wvu.Cols" sId="4"/>
    <undo index="124" exp="area" ref3D="1" dr="$WLM$1:$WLM$1048576" dn="Z_E120AD13_4BD4_45B5_80BB_687EA65645BA_.wvu.Cols" sId="4"/>
    <undo index="122" exp="area" ref3D="1" dr="$WBQ$1:$WBQ$1048576" dn="Z_E120AD13_4BD4_45B5_80BB_687EA65645BA_.wvu.Cols" sId="4"/>
    <undo index="120" exp="area" ref3D="1" dr="$VRU$1:$VRU$1048576" dn="Z_E120AD13_4BD4_45B5_80BB_687EA65645BA_.wvu.Cols" sId="4"/>
    <undo index="118" exp="area" ref3D="1" dr="$VHY$1:$VHY$1048576" dn="Z_E120AD13_4BD4_45B5_80BB_687EA65645BA_.wvu.Cols" sId="4"/>
    <undo index="116" exp="area" ref3D="1" dr="$UYC$1:$UYC$1048576" dn="Z_E120AD13_4BD4_45B5_80BB_687EA65645BA_.wvu.Cols" sId="4"/>
    <undo index="114" exp="area" ref3D="1" dr="$UOG$1:$UOG$1048576" dn="Z_E120AD13_4BD4_45B5_80BB_687EA65645BA_.wvu.Cols" sId="4"/>
    <undo index="112" exp="area" ref3D="1" dr="$UEK$1:$UEK$1048576" dn="Z_E120AD13_4BD4_45B5_80BB_687EA65645BA_.wvu.Cols" sId="4"/>
    <undo index="110" exp="area" ref3D="1" dr="$TUO$1:$TUO$1048576" dn="Z_E120AD13_4BD4_45B5_80BB_687EA65645BA_.wvu.Cols" sId="4"/>
    <undo index="108" exp="area" ref3D="1" dr="$TKS$1:$TKS$1048576" dn="Z_E120AD13_4BD4_45B5_80BB_687EA65645BA_.wvu.Cols" sId="4"/>
    <undo index="106" exp="area" ref3D="1" dr="$TAW$1:$TAW$1048576" dn="Z_E120AD13_4BD4_45B5_80BB_687EA65645BA_.wvu.Cols" sId="4"/>
    <undo index="104" exp="area" ref3D="1" dr="$SRA$1:$SRA$1048576" dn="Z_E120AD13_4BD4_45B5_80BB_687EA65645BA_.wvu.Cols" sId="4"/>
    <undo index="102" exp="area" ref3D="1" dr="$SHE$1:$SHE$1048576" dn="Z_E120AD13_4BD4_45B5_80BB_687EA65645BA_.wvu.Cols" sId="4"/>
    <undo index="100" exp="area" ref3D="1" dr="$RXI$1:$RXI$1048576" dn="Z_E120AD13_4BD4_45B5_80BB_687EA65645BA_.wvu.Cols" sId="4"/>
    <undo index="98" exp="area" ref3D="1" dr="$RNM$1:$RNM$1048576" dn="Z_E120AD13_4BD4_45B5_80BB_687EA65645BA_.wvu.Cols" sId="4"/>
    <undo index="96" exp="area" ref3D="1" dr="$RDQ$1:$RDQ$1048576" dn="Z_E120AD13_4BD4_45B5_80BB_687EA65645BA_.wvu.Cols" sId="4"/>
    <undo index="94" exp="area" ref3D="1" dr="$QTU$1:$QTU$1048576" dn="Z_E120AD13_4BD4_45B5_80BB_687EA65645BA_.wvu.Cols" sId="4"/>
    <undo index="92" exp="area" ref3D="1" dr="$QJY$1:$QJY$1048576" dn="Z_E120AD13_4BD4_45B5_80BB_687EA65645BA_.wvu.Cols" sId="4"/>
    <undo index="90" exp="area" ref3D="1" dr="$QAC$1:$QAC$1048576" dn="Z_E120AD13_4BD4_45B5_80BB_687EA65645BA_.wvu.Cols" sId="4"/>
    <undo index="88" exp="area" ref3D="1" dr="$PQG$1:$PQG$1048576" dn="Z_E120AD13_4BD4_45B5_80BB_687EA65645BA_.wvu.Cols" sId="4"/>
    <undo index="86" exp="area" ref3D="1" dr="$PGK$1:$PGK$1048576" dn="Z_E120AD13_4BD4_45B5_80BB_687EA65645BA_.wvu.Cols" sId="4"/>
    <undo index="84" exp="area" ref3D="1" dr="$OWO$1:$OWO$1048576" dn="Z_E120AD13_4BD4_45B5_80BB_687EA65645BA_.wvu.Cols" sId="4"/>
    <undo index="82" exp="area" ref3D="1" dr="$OMS$1:$OMS$1048576" dn="Z_E120AD13_4BD4_45B5_80BB_687EA65645BA_.wvu.Cols" sId="4"/>
    <undo index="80" exp="area" ref3D="1" dr="$OCW$1:$OCW$1048576" dn="Z_E120AD13_4BD4_45B5_80BB_687EA65645BA_.wvu.Cols" sId="4"/>
    <undo index="78" exp="area" ref3D="1" dr="$NTA$1:$NTA$1048576" dn="Z_E120AD13_4BD4_45B5_80BB_687EA65645BA_.wvu.Cols" sId="4"/>
    <undo index="76" exp="area" ref3D="1" dr="$NJE$1:$NJE$1048576" dn="Z_E120AD13_4BD4_45B5_80BB_687EA65645BA_.wvu.Cols" sId="4"/>
    <undo index="74" exp="area" ref3D="1" dr="$MZI$1:$MZI$1048576" dn="Z_E120AD13_4BD4_45B5_80BB_687EA65645BA_.wvu.Cols" sId="4"/>
    <undo index="72" exp="area" ref3D="1" dr="$MPM$1:$MPM$1048576" dn="Z_E120AD13_4BD4_45B5_80BB_687EA65645BA_.wvu.Cols" sId="4"/>
    <undo index="70" exp="area" ref3D="1" dr="$MFQ$1:$MFQ$1048576" dn="Z_E120AD13_4BD4_45B5_80BB_687EA65645BA_.wvu.Cols" sId="4"/>
    <undo index="68" exp="area" ref3D="1" dr="$LVU$1:$LVU$1048576" dn="Z_E120AD13_4BD4_45B5_80BB_687EA65645BA_.wvu.Cols" sId="4"/>
    <undo index="66" exp="area" ref3D="1" dr="$LLY$1:$LLY$1048576" dn="Z_E120AD13_4BD4_45B5_80BB_687EA65645BA_.wvu.Cols" sId="4"/>
    <undo index="64" exp="area" ref3D="1" dr="$LCC$1:$LCC$1048576" dn="Z_E120AD13_4BD4_45B5_80BB_687EA65645BA_.wvu.Cols" sId="4"/>
    <undo index="62" exp="area" ref3D="1" dr="$KSG$1:$KSG$1048576" dn="Z_E120AD13_4BD4_45B5_80BB_687EA65645BA_.wvu.Cols" sId="4"/>
    <undo index="60" exp="area" ref3D="1" dr="$KIK$1:$KIK$1048576" dn="Z_E120AD13_4BD4_45B5_80BB_687EA65645BA_.wvu.Cols" sId="4"/>
    <undo index="58" exp="area" ref3D="1" dr="$JYO$1:$JYO$1048576" dn="Z_E120AD13_4BD4_45B5_80BB_687EA65645BA_.wvu.Cols" sId="4"/>
    <undo index="56" exp="area" ref3D="1" dr="$JOS$1:$JOS$1048576" dn="Z_E120AD13_4BD4_45B5_80BB_687EA65645BA_.wvu.Cols" sId="4"/>
    <undo index="54" exp="area" ref3D="1" dr="$JEW$1:$JEW$1048576" dn="Z_E120AD13_4BD4_45B5_80BB_687EA65645BA_.wvu.Cols" sId="4"/>
    <undo index="52" exp="area" ref3D="1" dr="$IVA$1:$IVA$1048576" dn="Z_E120AD13_4BD4_45B5_80BB_687EA65645BA_.wvu.Cols" sId="4"/>
    <undo index="50" exp="area" ref3D="1" dr="$ILE$1:$ILE$1048576" dn="Z_E120AD13_4BD4_45B5_80BB_687EA65645BA_.wvu.Cols" sId="4"/>
    <undo index="48" exp="area" ref3D="1" dr="$IBI$1:$IBI$1048576" dn="Z_E120AD13_4BD4_45B5_80BB_687EA65645BA_.wvu.Cols" sId="4"/>
    <undo index="46" exp="area" ref3D="1" dr="$HRM$1:$HRM$1048576" dn="Z_E120AD13_4BD4_45B5_80BB_687EA65645BA_.wvu.Cols" sId="4"/>
    <undo index="44" exp="area" ref3D="1" dr="$HHQ$1:$HHQ$1048576" dn="Z_E120AD13_4BD4_45B5_80BB_687EA65645BA_.wvu.Cols" sId="4"/>
    <undo index="42" exp="area" ref3D="1" dr="$GXU$1:$GXU$1048576" dn="Z_E120AD13_4BD4_45B5_80BB_687EA65645BA_.wvu.Cols" sId="4"/>
    <undo index="40" exp="area" ref3D="1" dr="$GNY$1:$GNY$1048576" dn="Z_E120AD13_4BD4_45B5_80BB_687EA65645BA_.wvu.Cols" sId="4"/>
    <undo index="38" exp="area" ref3D="1" dr="$GEC$1:$GEC$1048576" dn="Z_E120AD13_4BD4_45B5_80BB_687EA65645BA_.wvu.Cols" sId="4"/>
    <undo index="36" exp="area" ref3D="1" dr="$FUG$1:$FUG$1048576" dn="Z_E120AD13_4BD4_45B5_80BB_687EA65645BA_.wvu.Cols" sId="4"/>
    <undo index="34" exp="area" ref3D="1" dr="$FKK$1:$FKK$1048576" dn="Z_E120AD13_4BD4_45B5_80BB_687EA65645BA_.wvu.Cols" sId="4"/>
    <undo index="32" exp="area" ref3D="1" dr="$FAO$1:$FAO$1048576" dn="Z_E120AD13_4BD4_45B5_80BB_687EA65645BA_.wvu.Cols" sId="4"/>
    <undo index="30" exp="area" ref3D="1" dr="$EQS$1:$EQS$1048576" dn="Z_E120AD13_4BD4_45B5_80BB_687EA65645BA_.wvu.Cols" sId="4"/>
    <undo index="28" exp="area" ref3D="1" dr="$EGW$1:$EGW$1048576" dn="Z_E120AD13_4BD4_45B5_80BB_687EA65645BA_.wvu.Cols" sId="4"/>
    <undo index="26" exp="area" ref3D="1" dr="$DXA$1:$DXA$1048576" dn="Z_E120AD13_4BD4_45B5_80BB_687EA65645BA_.wvu.Cols" sId="4"/>
    <undo index="24" exp="area" ref3D="1" dr="$DNE$1:$DNE$1048576" dn="Z_E120AD13_4BD4_45B5_80BB_687EA65645BA_.wvu.Cols" sId="4"/>
    <undo index="22" exp="area" ref3D="1" dr="$DDI$1:$DDI$1048576" dn="Z_E120AD13_4BD4_45B5_80BB_687EA65645BA_.wvu.Cols" sId="4"/>
    <undo index="20" exp="area" ref3D="1" dr="$CTM$1:$CTM$1048576" dn="Z_E120AD13_4BD4_45B5_80BB_687EA65645BA_.wvu.Cols" sId="4"/>
    <undo index="18" exp="area" ref3D="1" dr="$CJQ$1:$CJQ$1048576" dn="Z_E120AD13_4BD4_45B5_80BB_687EA65645BA_.wvu.Cols" sId="4"/>
    <undo index="16" exp="area" ref3D="1" dr="$BZU$1:$BZU$1048576" dn="Z_E120AD13_4BD4_45B5_80BB_687EA65645BA_.wvu.Cols" sId="4"/>
    <undo index="14" exp="area" ref3D="1" dr="$BPY$1:$BPY$1048576" dn="Z_E120AD13_4BD4_45B5_80BB_687EA65645BA_.wvu.Cols" sId="4"/>
    <undo index="12" exp="area" ref3D="1" dr="$BGC$1:$BGC$1048576" dn="Z_E120AD13_4BD4_45B5_80BB_687EA65645BA_.wvu.Cols" sId="4"/>
    <undo index="10" exp="area" ref3D="1" dr="$AWG$1:$AWG$1048576" dn="Z_E120AD13_4BD4_45B5_80BB_687EA65645BA_.wvu.Cols" sId="4"/>
    <undo index="8" exp="area" ref3D="1" dr="$AMK$1:$AMK$1048576" dn="Z_E120AD13_4BD4_45B5_80BB_687EA65645BA_.wvu.Cols" sId="4"/>
    <undo index="6" exp="area" ref3D="1" dr="$ACO$1:$ACO$1048576" dn="Z_E120AD13_4BD4_45B5_80BB_687EA65645BA_.wvu.Cols" sId="4"/>
    <undo index="4" exp="area" ref3D="1" dr="$SS$1:$SS$1048576" dn="Z_E120AD13_4BD4_45B5_80BB_687EA65645BA_.wvu.Cols" sId="4"/>
    <undo index="2" exp="area" ref3D="1" dr="$IW$1:$IW$1048576" dn="Z_E120AD13_4BD4_45B5_80BB_687EA65645BA_.wvu.Cols" sId="4"/>
    <undo index="1" exp="area" ref3D="1" dr="$F$1:$F$1048576" dn="Z_E120AD13_4BD4_45B5_80BB_687EA65645BA_.wvu.Cols" sId="4"/>
    <undo index="2" exp="area" ref3D="1" dr="$A$3:$XFD$3" dn="Z_C4401D37_F819_4105_9E69_5B32EEB1F879_.wvu.PrintTitles" sId="4"/>
    <undo index="0" exp="area" ref3D="1" dr="$A$3:$XFD$3" dn="Z_F58F937B_00D0_4520_8F19_EE3482035FBD_.wvu.PrintTitles" sId="4"/>
    <undo index="2" exp="area" ref3D="1" dr="$A$1:$XFD$3" dn="Z_EE23AAD1_5CF6_4D82_A65F_809EF971D3D1_.wvu.PrintTitles" sId="4"/>
    <undo index="2" exp="area" ref3D="1" dr="$A$3:$XFD$3" dn="Z_E55E3F3D_B583_4C22_93C3_FBE6D2B6ABE7_.wvu.PrintTitles" sId="4"/>
    <undo index="2" exp="area" ref3D="1" dr="$A$1:$XFD$3" dn="Z_E120AD13_4BD4_45B5_80BB_687EA65645BA_.wvu.PrintTitles" sId="4"/>
    <undo index="2" exp="area" ref3D="1" dr="$A$3:$XFD$3" dn="Z_EB8D4C27_6934_4D87_8C6F_309D4636BC85_.wvu.PrintTitles" sId="4"/>
    <undo index="2" exp="area" ref3D="1" dr="$A$3:$XFD$3" dn="Z_9E91C812_DBA8_4C07_988D_D24518B89DC1_.wvu.PrintTitles" sId="4"/>
    <undo index="2" exp="area" ref3D="1" dr="$A$1:$XFD$3" dn="Z_EA799E37_19C8_4A26_886A_C53F6A9875D2_.wvu.PrintTitles" sId="4"/>
    <rfmt sheetId="4" xfDxf="1" s="1" sqref="F1:F1048576" start="0" length="0">
      <dxf>
        <font>
          <b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Arial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left" vertical="center" textRotation="0" wrapText="1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cc rId="0" sId="4" s="1" dxf="1">
      <nc r="F3" t="inlineStr">
        <is>
          <t>kalk. navýšení tarifů v Kč</t>
        </is>
      </nc>
      <ndxf>
        <font>
          <b val="0"/>
          <sz val="10"/>
          <color auto="1"/>
          <name val="Times New Roman CE"/>
          <scheme val="none"/>
        </font>
        <numFmt numFmtId="4" formatCode="#,##0.00"/>
        <alignment horizontal="center" readingOrder="0"/>
        <border outline="0"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4" dxf="1" numFmtId="4">
      <nc r="F4">
        <v>69080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F5">
        <v>71820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">
        <v>74952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">
        <v>59488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">
        <v>67980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">
        <v>61884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">
        <v>95700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">
        <v>58032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">
        <v>52020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">
        <v>75405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">
        <v>20220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">
        <v>14145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">
        <v>25980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">
        <v>60060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">
        <v>64032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">
        <v>13608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">
        <v>23752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">
        <v>7161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">
        <v>18519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">
        <v>11400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">
        <v>7320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">
        <v>32034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">
        <v>14550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">
        <v>6954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">
        <v>58702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">
        <v>14789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">
        <v>15120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">
        <v>35280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">
        <v>99294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">
        <v>13710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">
        <v>7320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">
        <v>9630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">
        <v>38605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">
        <v>17130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">
        <v>16410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">
        <v>16032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">
        <v>65175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">
        <v>22902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">
        <v>10065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">
        <v>37350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4">
        <v>15226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5">
        <v>30297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6">
        <v>7320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7">
        <v>41136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8">
        <v>38392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9">
        <v>15456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0">
        <v>14640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1">
        <v>25927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2">
        <v>10740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3">
        <v>39390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4">
        <v>18786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5">
        <v>53137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6">
        <v>138228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7">
        <v>83789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8">
        <v>69090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59">
        <v>86792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0">
        <v>110534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1">
        <v>131364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2">
        <v>133358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3">
        <v>80324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4">
        <v>92808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5">
        <v>122203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6">
        <v>137839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7">
        <v>100114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8">
        <v>149751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69">
        <v>191322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0">
        <v>93387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1">
        <v>104460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2">
        <v>64260.000000000007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3">
        <v>88433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4">
        <v>117127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5">
        <v>42240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6">
        <v>90780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7">
        <v>87904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8">
        <v>124858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79">
        <v>99370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0">
        <v>129912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1">
        <v>28152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2">
        <v>38940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3">
        <v>48780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4">
        <v>118200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5">
        <v>37800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6">
        <v>17190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7">
        <v>65582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8">
        <v>14640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89">
        <v>39492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0">
        <v>8340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1">
        <v>13074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2">
        <v>15912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3">
        <v>41892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4">
        <v>60030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5">
        <v>25218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6">
        <v>60756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7">
        <v>12498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8">
        <v>20340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99">
        <v>58788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0">
        <v>29460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1">
        <v>36480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2">
        <v>69518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3">
        <v>53092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4">
        <v>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5">
        <v>6881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6">
        <v>51276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7">
        <v>55060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8">
        <v>35093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09">
        <v>24495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0">
        <v>12912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1">
        <v>34703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2">
        <v>40866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3">
        <v>23560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4">
        <v>13784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5">
        <v>14084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6">
        <v>7800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7">
        <v>20225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8">
        <v>8274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19">
        <v>66085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0">
        <v>7576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1">
        <v>13434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2">
        <v>73920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3">
        <v>28598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4">
        <v>52716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5">
        <v>40077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6">
        <v>47763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7">
        <v>17532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8">
        <v>12488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29">
        <v>15762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0">
        <v>19032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1">
        <v>10440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2">
        <v>13308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3">
        <v>24103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4">
        <v>10440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5">
        <v>7002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6">
        <v>12001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7">
        <v>13560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8">
        <v>42766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39">
        <v>22272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0">
        <v>6588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1">
        <v>12654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142">
        <f>144214-52707</f>
      </nc>
      <ndxf>
        <font>
          <b val="0"/>
          <sz val="11"/>
        </font>
        <numFmt numFmtId="167" formatCode="0.0"/>
        <fill>
          <patternFill patternType="solid">
            <bgColor rgb="FFFFCC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3">
        <v>106320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4">
        <v>111275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5">
        <v>144432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6">
        <v>79579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7">
        <v>102774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8">
        <v>81792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49">
        <v>36420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0">
        <v>59483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1">
        <v>59303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2">
        <v>19470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3">
        <v>25929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4">
        <v>19758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5">
        <v>15375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6">
        <v>17799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7">
        <v>6960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8">
        <v>21799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59">
        <v>5820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0">
        <v>7320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1">
        <v>38220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2">
        <v>21540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3">
        <v>45234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4">
        <v>52707</v>
      </nc>
      <ndxf>
        <font>
          <b val="0"/>
          <sz val="11"/>
        </font>
        <numFmt numFmtId="167" formatCode="0.0"/>
        <fill>
          <patternFill patternType="solid">
            <bgColor rgb="FFFFCC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5">
        <v>49320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6">
        <v>48549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7">
        <v>16920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8">
        <v>61380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69">
        <v>60398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0">
        <v>19080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1">
        <v>41696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2">
        <v>56798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3">
        <v>33758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4">
        <v>54041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5">
        <v>42789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6">
        <v>16200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7">
        <v>105444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8">
        <v>46567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79">
        <v>53286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0">
        <v>24263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1">
        <v>21534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2">
        <v>13800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3">
        <v>7438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4">
        <v>57357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5">
        <v>77478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6">
        <v>9373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7">
        <v>9138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8">
        <v>8512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89">
        <v>8388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0">
        <v>16440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1">
        <v>39031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2">
        <v>7530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3">
        <v>20274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4">
        <v>21444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5">
        <v>20157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6">
        <v>52437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7">
        <v>52401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8">
        <v>59168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199">
        <v>43900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0">
        <v>137178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1">
        <v>105572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2">
        <v>28680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3">
        <v>31785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4">
        <v>27694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5">
        <v>14256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6">
        <v>6720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7">
        <v>25824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8">
        <v>22152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09">
        <v>14610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0">
        <v>6720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1">
        <v>48060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2">
        <v>40092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3">
        <v>17947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4">
        <v>21288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5">
        <v>139066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6">
        <v>17280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7">
        <v>66915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8">
        <v>56437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19">
        <v>3120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0">
        <v>36038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1">
        <v>37906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2">
        <v>0</v>
      </nc>
      <ndxf>
        <font>
          <b val="0"/>
          <sz val="11"/>
        </font>
        <numFmt numFmtId="167" formatCode="0.0"/>
        <fill>
          <patternFill patternType="solid">
            <bgColor theme="0" tint="-0.14999847407452621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3">
        <v>121650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4">
        <v>13830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5">
        <v>4531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6">
        <v>21510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7">
        <v>21006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8">
        <v>39468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29">
        <v>30744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0">
        <v>31854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1">
        <v>44838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2">
        <v>42753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3">
        <v>27408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4">
        <v>16530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5">
        <v>42160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6">
        <v>108249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7">
        <v>166952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8">
        <v>87444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39">
        <v>27723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0">
        <v>18405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1">
        <v>31356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2">
        <v>152320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3">
        <v>33516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4">
        <v>29304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5">
        <v>12100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6">
        <v>25442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7">
        <v>28020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8">
        <v>10578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49">
        <v>42462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0">
        <v>29028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1">
        <v>40878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2">
        <v>36428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3">
        <v>20412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4">
        <v>33138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5">
        <v>35285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6">
        <v>16146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7">
        <v>28175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8">
        <v>45120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59">
        <v>59376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0">
        <v>22448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1">
        <v>6720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2">
        <v>26574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3">
        <v>13312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4">
        <v>49006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5">
        <v>52704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6">
        <v>41460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7">
        <v>98246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8">
        <v>20865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69">
        <v>16560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0">
        <v>39696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1">
        <v>30823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2">
        <v>17831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3">
        <v>35700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4">
        <v>11778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5">
        <v>144167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6">
        <v>27252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7">
        <v>24114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8">
        <v>45167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79">
        <v>89654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0">
        <v>42876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1">
        <v>23118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2">
        <v>12384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3">
        <v>14856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4">
        <v>17136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5">
        <v>22008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6">
        <v>21210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7">
        <v>6960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8">
        <v>21060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89">
        <v>57543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0">
        <v>33657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1">
        <v>13057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2">
        <v>54267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3">
        <v>26563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4">
        <v>14865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5">
        <v>80820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6">
        <v>6132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7">
        <v>18840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8">
        <v>16061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299">
        <v>65308.000000000007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0">
        <v>83053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1">
        <v>77425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2">
        <v>67242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3">
        <v>114343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4">
        <v>22358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5">
        <v>19320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6">
        <v>23190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7">
        <v>18585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8">
        <v>18318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09">
        <v>19629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0">
        <v>4732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1">
        <v>15458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2">
        <v>40796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3">
        <v>13680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4">
        <v>13875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5">
        <v>27015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6">
        <v>35496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7">
        <v>15720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8">
        <v>17835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19">
        <v>4116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0">
        <v>6720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1">
        <v>56913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2">
        <v>32241.999999999996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3">
        <v>58716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4">
        <v>68969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5">
        <v>67560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6">
        <v>67014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7">
        <v>51565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8">
        <v>58830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29">
        <v>47868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0">
        <v>50652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1">
        <v>27126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2">
        <v>28776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3">
        <v>27673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4">
        <v>23690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5">
        <v>21527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6">
        <v>15780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7">
        <v>20511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8">
        <v>21594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39">
        <v>21217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0">
        <v>16138.000000000002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1">
        <v>12714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2">
        <v>21483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3">
        <v>5490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4">
        <v>10635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5">
        <v>26574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6">
        <v>17880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7">
        <v>46320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8">
        <v>19320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49">
        <v>44313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0">
        <v>33852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1">
        <v>46530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2">
        <v>55965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3">
        <v>24756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4">
        <v>20880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5">
        <v>197100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6">
        <v>42015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7">
        <v>181248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8">
        <v>75164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59">
        <v>46305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0">
        <v>21224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1">
        <v>21085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2">
        <v>11194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3">
        <v>89462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4">
        <v>108533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5">
        <v>32700.000000000004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6">
        <v>21502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7">
        <v>14069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8">
        <v>53040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69">
        <v>14406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0">
        <v>7765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1">
        <v>10650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2">
        <v>49650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3">
        <v>11232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4">
        <v>62072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5">
        <v>11580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6">
        <v>24900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7">
        <v>19841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8">
        <v>36364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79">
        <v>69342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0">
        <v>65250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1">
        <v>398164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2">
        <v>80640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3">
        <v>81240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4">
        <v>129300.00000000001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5">
        <v>102987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6">
        <v>105389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7">
        <v>73200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8">
        <v>29505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89">
        <v>25311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0">
        <v>26820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1">
        <v>59106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2">
        <v>67740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3">
        <v>67440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4">
        <v>8376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5">
        <v>54610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6">
        <v>65325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7">
        <v>7320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8">
        <v>29790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399">
        <v>39504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0">
        <v>20098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1">
        <v>27615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2">
        <v>27942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3">
        <v>55620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4">
        <v>25230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5">
        <v>18414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6">
        <v>18060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7">
        <v>23145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8">
        <v>19680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09">
        <v>22800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0">
        <v>72376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1">
        <v>67935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2">
        <v>41886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3">
        <v>17400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4">
        <v>26082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5">
        <v>21888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6">
        <v>41970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7">
        <v>18558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8">
        <v>15204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19">
        <v>20088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0">
        <v>27842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1">
        <v>21927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2">
        <v>56205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3">
        <v>57438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4">
        <v>22644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5">
        <v>33072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6">
        <v>27278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7">
        <v>24209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8">
        <v>13037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29">
        <v>57771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0">
        <v>25811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1">
        <v>109446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2">
        <v>75199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3">
        <v>90265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4">
        <v>105252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5">
        <v>118331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6">
        <v>23580</v>
      </nc>
      <ndxf>
        <font>
          <b val="0"/>
          <sz val="11"/>
        </font>
        <numFmt numFmtId="167" formatCode="0.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F437">
        <v>19140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F438">
        <v>73590</v>
      </nc>
      <ndxf>
        <font>
          <b val="0"/>
          <sz val="11"/>
        </font>
        <numFmt numFmtId="167" formatCode="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4" dxf="1">
      <nc r="F440">
        <f>SUM(F4:F438)</f>
      </nc>
      <ndxf>
        <numFmt numFmtId="164" formatCode="#,##0.0"/>
        <alignment horizontal="center" wrapText="0" readingOrder="0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ndxf>
    </rcc>
    <rfmt sheetId="4" sqref="F441" start="0" length="0">
      <dxf>
        <alignment horizontal="general" vertical="bottom" wrapText="0" readingOrder="0"/>
      </dxf>
    </rfmt>
    <rfmt sheetId="4" sqref="F442" start="0" length="0">
      <dxf>
        <font>
          <b val="0"/>
        </font>
        <alignment horizontal="general" vertical="bottom" wrapText="0" readingOrder="0"/>
      </dxf>
    </rfmt>
  </rrc>
  <rrc rId="83" sId="3" ref="A1:XFD1" action="insertRow">
    <undo index="2" exp="area" ref3D="1" dr="$A$2:$XFD$3" dn="Z_50007AF4_7D0F_44F2_A087_281793E404FF_.wvu.PrintTitles" sId="3"/>
    <undo index="1" exp="area" ref3D="1" dr="$A$1:$E$1048576" dn="Z_50007AF4_7D0F_44F2_A087_281793E404FF_.wvu.PrintTitles" sId="3"/>
    <undo index="2" exp="area" ref3D="1" dr="$A$2:$XFD$3" dn="Z_67FE89F2_6084_484E_AA0C_83FBDA6BC923_.wvu.PrintTitles" sId="3"/>
    <undo index="1" exp="area" ref3D="1" dr="$A$1:$E$1048576" dn="Z_67FE89F2_6084_484E_AA0C_83FBDA6BC923_.wvu.PrintTitles" sId="3"/>
    <undo index="2" exp="area" ref3D="1" dr="$A$1:$XFD$3" dn="Názvy_tisku" sId="3"/>
    <undo index="1" exp="area" ref3D="1" dr="$A$1:$E$1048576" dn="Názvy_tisku" sId="3"/>
    <undo index="2" exp="area" ref3D="1" dr="$A$2:$XFD$3" dn="Z_4FC50B86_FBB2_4678_9A59_7B70A15F872C_.wvu.PrintTitles" sId="3"/>
    <undo index="1" exp="area" ref3D="1" dr="$A$1:$E$1048576" dn="Z_4FC50B86_FBB2_4678_9A59_7B70A15F872C_.wvu.PrintTitles" sId="3"/>
    <undo index="0" exp="area" ref3D="1" dr="$C$1:$C$1048576" dn="Z_4FC50B86_FBB2_4678_9A59_7B70A15F872C_.wvu.Cols" sId="3"/>
    <undo index="2" exp="area" ref3D="1" dr="$A$2:$XFD$3" dn="Z_4FA63A44_AF67_4794_97C4_01B4FA8CCE1D_.wvu.PrintTitles" sId="3"/>
    <undo index="1" exp="area" ref3D="1" dr="$A$1:$E$1048576" dn="Z_4FA63A44_AF67_4794_97C4_01B4FA8CCE1D_.wvu.PrintTitles" sId="3"/>
    <undo index="0" exp="area" ref3D="1" dr="$C$1:$C$1048576" dn="Z_490DC2B3_7AC0_48DF_9DD4_006D9BC78ABF_.wvu.Cols" sId="3"/>
    <undo index="2" exp="area" ref3D="1" dr="$D$1:$D$1048576" dn="Z_4FA63A44_AF67_4794_97C4_01B4FA8CCE1D_.wvu.Cols" sId="3"/>
    <undo index="1" exp="area" ref3D="1" dr="$C$1:$C$1048576" dn="Z_4FA63A44_AF67_4794_97C4_01B4FA8CCE1D_.wvu.Cols" sId="3"/>
    <undo index="2" exp="area" ref3D="1" dr="$A$2:$XFD$3" dn="Z_490DC2B3_7AC0_48DF_9DD4_006D9BC78ABF_.wvu.PrintTitles" sId="3"/>
    <undo index="1" exp="area" ref3D="1" dr="$A$1:$E$1048576" dn="Z_490DC2B3_7AC0_48DF_9DD4_006D9BC78ABF_.wvu.PrintTitles" sId="3"/>
    <undo index="2" exp="area" ref3D="1" dr="$A$2:$XFD$3" dn="Z_0BD924C6_3099_4EF2_AFF3_1D8CE8F73159_.wvu.PrintTitles" sId="3"/>
    <undo index="1" exp="area" ref3D="1" dr="$A$1:$E$1048576" dn="Z_0BD924C6_3099_4EF2_AFF3_1D8CE8F73159_.wvu.PrintTitles" sId="3"/>
    <undo index="2" exp="area" ref3D="1" dr="$A$2:$XFD$3" dn="Z_56BD5F68_62B9_4062_943C_4CCF789466F8_.wvu.PrintTitles" sId="3"/>
    <undo index="1" exp="area" ref3D="1" dr="$A$1:$E$1048576" dn="Z_56BD5F68_62B9_4062_943C_4CCF789466F8_.wvu.PrintTitles" sId="3"/>
    <undo index="0" exp="area" ref3D="1" dr="$C$1:$C$1048576" dn="Z_67FE89F2_6084_484E_AA0C_83FBDA6BC923_.wvu.Cols" sId="3"/>
    <undo index="2" exp="area" ref3D="1" dr="$A$2:$XFD$3" dn="Z_227D913F_911F_4E7D_BE7D_2B7ED8E90B24_.wvu.PrintTitles" sId="3"/>
    <undo index="1" exp="area" ref3D="1" dr="$A$1:$E$1048576" dn="Z_227D913F_911F_4E7D_BE7D_2B7ED8E90B24_.wvu.PrintTitles" sId="3"/>
    <undo index="2" exp="area" ref3D="1" dr="$A$2:$XFD$3" dn="Z_694E4A31_80F0_4710_80C5_5D2308DA3401_.wvu.PrintTitles" sId="3"/>
    <undo index="1" exp="area" ref3D="1" dr="$A$1:$E$1048576" dn="Z_694E4A31_80F0_4710_80C5_5D2308DA3401_.wvu.PrintTitles" sId="3"/>
    <undo index="2" exp="area" ref3D="1" dr="$A$2:$XFD$3" dn="Z_6DD9A3C6_0EC1_4D11_8134_BD550C5C18F3_.wvu.PrintTitles" sId="3"/>
    <undo index="1" exp="area" ref3D="1" dr="$A$1:$E$1048576" dn="Z_6DD9A3C6_0EC1_4D11_8134_BD550C5C18F3_.wvu.PrintTitles" sId="3"/>
    <undo index="0" exp="area" ref3D="1" dr="$C$1:$C$1048576" dn="Z_69B20673_DFC0_4949_AAA4_64FAC5D717DB_.wvu.Cols" sId="3"/>
    <undo index="2" exp="area" ref3D="1" dr="$A$2:$XFD$3" dn="Z_69B20673_DFC0_4949_AAA4_64FAC5D717DB_.wvu.PrintTitles" sId="3"/>
    <undo index="1" exp="area" ref3D="1" dr="$A$1:$E$1048576" dn="Z_69B20673_DFC0_4949_AAA4_64FAC5D717DB_.wvu.PrintTitles" sId="3"/>
    <undo index="2" exp="area" ref3D="1" dr="$A$2:$XFD$3" dn="Z_B6E5AE5F_050C_47A0_A592_CEC46E51C813_.wvu.PrintTitles" sId="3"/>
    <undo index="1" exp="area" ref3D="1" dr="$A$1:$E$1048576" dn="Z_B6E5AE5F_050C_47A0_A592_CEC46E51C813_.wvu.PrintTitles" sId="3"/>
    <undo index="2" exp="area" ref3D="1" dr="$A$2:$XFD$3" dn="Z_BAF049C7_E2BD_41B6_9944_0AA7DA58D2E6_.wvu.PrintTitles" sId="3"/>
    <undo index="1" exp="area" ref3D="1" dr="$A$1:$E$1048576" dn="Z_BAF049C7_E2BD_41B6_9944_0AA7DA58D2E6_.wvu.PrintTitles" sId="3"/>
    <undo index="0" exp="area" ref3D="1" dr="$C$1:$C$1048576" dn="Z_BAF049C7_E2BD_41B6_9944_0AA7DA58D2E6_.wvu.Cols" sId="3"/>
    <undo index="2" exp="area" ref3D="1" dr="$A$2:$XFD$3" dn="Z_9D488DBD_4A4A_4954_ACE8_D0E0BCCB9ABE_.wvu.PrintTitles" sId="3"/>
    <undo index="1" exp="area" ref3D="1" dr="$A$1:$E$1048576" dn="Z_9D488DBD_4A4A_4954_ACE8_D0E0BCCB9ABE_.wvu.PrintTitles" sId="3"/>
    <undo index="1" exp="area" ref3D="1" dr="$C$1:$C$1048576" dn="Z_EC944348_D614_456D_8826_83AA0F97A76C_.wvu.Cols" sId="3"/>
    <undo index="0" exp="area" ref3D="1" dr="$C$1:$C$1048576" dn="Z_9D488DBD_4A4A_4954_ACE8_D0E0BCCB9ABE_.wvu.Cols" sId="3"/>
    <undo index="0" exp="area" ref3D="1" dr="$C$1:$C$1048576" dn="Z_EA799E37_19C8_4A26_886A_C53F6A9875D2_.wvu.Cols" sId="3"/>
    <undo index="2" exp="area" ref3D="1" dr="$A$1:$XFD$3" dn="Z_E120AD13_4BD4_45B5_80BB_687EA65645BA_.wvu.PrintTitles" sId="3"/>
    <undo index="1" exp="area" ref3D="1" dr="$A$1:$E$1048576" dn="Z_E120AD13_4BD4_45B5_80BB_687EA65645BA_.wvu.PrintTitles" sId="3"/>
    <undo index="2" exp="area" ref3D="1" dr="$A$2:$XFD$3" dn="Z_EC944348_D614_456D_8826_83AA0F97A76C_.wvu.PrintTitles" sId="3"/>
    <undo index="1" exp="area" ref3D="1" dr="$A$1:$D$1048576" dn="Z_EC944348_D614_456D_8826_83AA0F97A76C_.wvu.PrintTitles" sId="3"/>
    <undo index="2" exp="area" ref3D="1" dr="$A$2:$XFD$3" dn="Z_EB5AD9E7_DF7D_4C50_8C06_104206A354A7_.wvu.PrintTitles" sId="3"/>
    <undo index="1" exp="area" ref3D="1" dr="$A$1:$E$1048576" dn="Z_EB5AD9E7_DF7D_4C50_8C06_104206A354A7_.wvu.PrintTitles" sId="3"/>
    <undo index="2" exp="area" ref3D="1" dr="$A$1:$XFD$3" dn="Z_EA799E37_19C8_4A26_886A_C53F6A9875D2_.wvu.PrintTitles" sId="3"/>
    <undo index="1" exp="area" ref3D="1" dr="$A$1:$E$1048576" dn="Z_EA799E37_19C8_4A26_886A_C53F6A9875D2_.wvu.PrintTitles" sId="3"/>
  </rrc>
  <rrc rId="84" sId="4" ref="A1:XFD1" action="insertRow">
    <undo index="0" exp="area" ref3D="1" dr="$A$3:$XFD$3" dn="Z_0F97B5DA_7E41_42B4_9E10_5F949AB9475C_.wvu.PrintTitles" sId="4"/>
    <undo index="2" exp="area" ref3D="1" dr="$A$1:$XFD$3" dn="Z_666CDBCE_9BAD_4CF3_91E3_5528BFA8ECE7_.wvu.PrintTitles" sId="4"/>
    <undo index="1" exp="area" ref3D="1" dr="$A$1:$E$1048576" dn="Z_666CDBCE_9BAD_4CF3_91E3_5528BFA8ECE7_.wvu.PrintTitles" sId="4"/>
    <undo index="0" exp="area" ref3D="1" dr="$A$3:$XFD$3" dn="Z_2A1A9C5E_C780_431F_86F7_922DA566D0CD_.wvu.PrintTitles" sId="4"/>
    <undo index="0" exp="area" ref3D="1" dr="$D$1:$D$1048576" dn="Z_666CDBCE_9BAD_4CF3_91E3_5528BFA8ECE7_.wvu.Cols" sId="4"/>
    <undo index="2" exp="area" ref3D="1" dr="$A$3:$XFD$3" dn="Z_34545197_AB8B_44D5_AD8C_D4A2433EB610_.wvu.PrintTitles" sId="4"/>
    <undo index="1" exp="area" ref3D="1" dr="$A$1:$E$1048576" dn="Z_34545197_AB8B_44D5_AD8C_D4A2433EB610_.wvu.PrintTitles" sId="4"/>
    <undo index="0" exp="area" ref3D="1" dr="$A$4:$XFD$27" dn="Z_4B439822_105F_4C77_A2B3_82E7A4ABBBB6_.wvu.Rows" sId="4"/>
    <undo index="0" exp="area" ref3D="1" dr="$A$3:$XFD$3" dn="Z_4B439822_105F_4C77_A2B3_82E7A4ABBBB6_.wvu.PrintTitles" sId="4"/>
    <undo index="2" exp="area" ref3D="1" dr="$A$1:$XFD$3" dn="Z_00F439AD_1CC7_4667_9FED_FFD9B9F9ED5A_.wvu.PrintTitles" sId="4"/>
    <undo index="1" exp="area" ref3D="1" dr="$A$1:$E$1048576" dn="Z_00F439AD_1CC7_4667_9FED_FFD9B9F9ED5A_.wvu.PrintTitles" sId="4"/>
    <undo index="0" exp="area" ref3D="1" dr="$A$3:$XFD$3" dn="Z_174A95A3_BC78_4FC3_A89C_09DB1EB74CF4_.wvu.PrintTitles" sId="4"/>
    <undo index="2" exp="area" ref3D="1" dr="$A$3:$XFD$3" dn="Z_2E90C959_F537_4002_97F5_4195552CEA0B_.wvu.PrintTitles" sId="4"/>
    <undo index="1" exp="area" ref3D="1" dr="$A$1:$E$1048576" dn="Z_2E90C959_F537_4002_97F5_4195552CEA0B_.wvu.PrintTitles" sId="4"/>
    <undo index="2" exp="area" ref3D="1" dr="$A$3:$XFD$3" dn="Z_595BC03E_4405_430A_9616_98E62B833879_.wvu.PrintTitles" sId="4"/>
    <undo index="1" exp="area" ref3D="1" dr="$A$1:$E$1048576" dn="Z_595BC03E_4405_430A_9616_98E62B833879_.wvu.PrintTitles" sId="4"/>
    <undo index="2" exp="area" ref3D="1" dr="$A$3:$XFD$3" dn="Z_1357CA09_8FD1_494E_9653_6C0256E3A25D_.wvu.PrintTitles" sId="4"/>
    <undo index="1" exp="area" ref3D="1" dr="$A$1:$E$1048576" dn="Z_1357CA09_8FD1_494E_9653_6C0256E3A25D_.wvu.PrintTitles" sId="4"/>
    <undo index="2" exp="area" ref3D="1" dr="$A$1:$XFD$3" dn="Názvy_tisku" sId="4"/>
    <undo index="1" exp="area" ref3D="1" dr="$A$1:$E$1048576" dn="Názvy_tisku" sId="4"/>
    <undo index="2" exp="area" ref3D="1" dr="$A$1:$XFD$3" dn="Z_56BD5F68_62B9_4062_943C_4CCF789466F8_.wvu.PrintTitles" sId="4"/>
    <undo index="1" exp="area" ref3D="1" dr="$A$1:$E$1048576" dn="Z_56BD5F68_62B9_4062_943C_4CCF789466F8_.wvu.PrintTitles" sId="4"/>
    <undo index="0" exp="area" ref3D="1" dr="$D$1:$D$1048576" dn="Z_00F439AD_1CC7_4667_9FED_FFD9B9F9ED5A_.wvu.Cols" sId="4"/>
    <undo index="0" exp="area" ref3D="1" dr="$A$3:$XFD$3" dn="Z_A81C9774_72B6_4824_A1D3_8D473AF1C52D_.wvu.PrintTitles" sId="4"/>
    <undo index="0" exp="area" ref3D="1" dr="$A$3:$XFD$3" dn="Z_723B9C73_81E7_42FD_8A98_35365B6E9B15_.wvu.PrintTitles" sId="4"/>
    <undo index="0" exp="area" ref3D="1" dr="$A$3:$XFD$3" dn="Z_AB8225AB_E98A_4ABE_A85C_3054913685F8_.wvu.PrintTitles" sId="4"/>
    <undo index="0" exp="area" ref3D="1" dr="$A$3:$XFD$3" dn="Z_81BB0CBF_E0F5_4723_81FE_FA2B4E680B78_.wvu.PrintTitles" sId="4"/>
    <undo index="0" exp="area" ref3D="1" dr="$A$3:$XFD$3" dn="Z_88651247_916D_4002_AF0E_0E878B811C76_.wvu.PrintTitles" sId="4"/>
    <undo index="126" exp="area" ref3D="1" dr="$WVH$1:$WVH$1048576" dn="Z_69B20673_DFC0_4949_AAA4_64FAC5D717DB_.wvu.Cols" sId="4"/>
    <undo index="124" exp="area" ref3D="1" dr="$WLL$1:$WLL$1048576" dn="Z_69B20673_DFC0_4949_AAA4_64FAC5D717DB_.wvu.Cols" sId="4"/>
    <undo index="122" exp="area" ref3D="1" dr="$WBP$1:$WBP$1048576" dn="Z_69B20673_DFC0_4949_AAA4_64FAC5D717DB_.wvu.Cols" sId="4"/>
    <undo index="120" exp="area" ref3D="1" dr="$VRT$1:$VRT$1048576" dn="Z_69B20673_DFC0_4949_AAA4_64FAC5D717DB_.wvu.Cols" sId="4"/>
    <undo index="118" exp="area" ref3D="1" dr="$VHX$1:$VHX$1048576" dn="Z_69B20673_DFC0_4949_AAA4_64FAC5D717DB_.wvu.Cols" sId="4"/>
    <undo index="116" exp="area" ref3D="1" dr="$UYB$1:$UYB$1048576" dn="Z_69B20673_DFC0_4949_AAA4_64FAC5D717DB_.wvu.Cols" sId="4"/>
    <undo index="114" exp="area" ref3D="1" dr="$UOF$1:$UOF$1048576" dn="Z_69B20673_DFC0_4949_AAA4_64FAC5D717DB_.wvu.Cols" sId="4"/>
    <undo index="112" exp="area" ref3D="1" dr="$UEJ$1:$UEJ$1048576" dn="Z_69B20673_DFC0_4949_AAA4_64FAC5D717DB_.wvu.Cols" sId="4"/>
    <undo index="110" exp="area" ref3D="1" dr="$TUN$1:$TUN$1048576" dn="Z_69B20673_DFC0_4949_AAA4_64FAC5D717DB_.wvu.Cols" sId="4"/>
    <undo index="108" exp="area" ref3D="1" dr="$TKR$1:$TKR$1048576" dn="Z_69B20673_DFC0_4949_AAA4_64FAC5D717DB_.wvu.Cols" sId="4"/>
    <undo index="106" exp="area" ref3D="1" dr="$TAV$1:$TAV$1048576" dn="Z_69B20673_DFC0_4949_AAA4_64FAC5D717DB_.wvu.Cols" sId="4"/>
    <undo index="104" exp="area" ref3D="1" dr="$SQZ$1:$SQZ$1048576" dn="Z_69B20673_DFC0_4949_AAA4_64FAC5D717DB_.wvu.Cols" sId="4"/>
    <undo index="102" exp="area" ref3D="1" dr="$SHD$1:$SHD$1048576" dn="Z_69B20673_DFC0_4949_AAA4_64FAC5D717DB_.wvu.Cols" sId="4"/>
    <undo index="100" exp="area" ref3D="1" dr="$RXH$1:$RXH$1048576" dn="Z_69B20673_DFC0_4949_AAA4_64FAC5D717DB_.wvu.Cols" sId="4"/>
    <undo index="98" exp="area" ref3D="1" dr="$RNL$1:$RNL$1048576" dn="Z_69B20673_DFC0_4949_AAA4_64FAC5D717DB_.wvu.Cols" sId="4"/>
    <undo index="96" exp="area" ref3D="1" dr="$RDP$1:$RDP$1048576" dn="Z_69B20673_DFC0_4949_AAA4_64FAC5D717DB_.wvu.Cols" sId="4"/>
    <undo index="94" exp="area" ref3D="1" dr="$QTT$1:$QTT$1048576" dn="Z_69B20673_DFC0_4949_AAA4_64FAC5D717DB_.wvu.Cols" sId="4"/>
    <undo index="92" exp="area" ref3D="1" dr="$QJX$1:$QJX$1048576" dn="Z_69B20673_DFC0_4949_AAA4_64FAC5D717DB_.wvu.Cols" sId="4"/>
    <undo index="90" exp="area" ref3D="1" dr="$QAB$1:$QAB$1048576" dn="Z_69B20673_DFC0_4949_AAA4_64FAC5D717DB_.wvu.Cols" sId="4"/>
    <undo index="88" exp="area" ref3D="1" dr="$PQF$1:$PQF$1048576" dn="Z_69B20673_DFC0_4949_AAA4_64FAC5D717DB_.wvu.Cols" sId="4"/>
    <undo index="86" exp="area" ref3D="1" dr="$PGJ$1:$PGJ$1048576" dn="Z_69B20673_DFC0_4949_AAA4_64FAC5D717DB_.wvu.Cols" sId="4"/>
    <undo index="84" exp="area" ref3D="1" dr="$OWN$1:$OWN$1048576" dn="Z_69B20673_DFC0_4949_AAA4_64FAC5D717DB_.wvu.Cols" sId="4"/>
    <undo index="82" exp="area" ref3D="1" dr="$OMR$1:$OMR$1048576" dn="Z_69B20673_DFC0_4949_AAA4_64FAC5D717DB_.wvu.Cols" sId="4"/>
    <undo index="80" exp="area" ref3D="1" dr="$OCV$1:$OCV$1048576" dn="Z_69B20673_DFC0_4949_AAA4_64FAC5D717DB_.wvu.Cols" sId="4"/>
    <undo index="78" exp="area" ref3D="1" dr="$NSZ$1:$NSZ$1048576" dn="Z_69B20673_DFC0_4949_AAA4_64FAC5D717DB_.wvu.Cols" sId="4"/>
    <undo index="76" exp="area" ref3D="1" dr="$NJD$1:$NJD$1048576" dn="Z_69B20673_DFC0_4949_AAA4_64FAC5D717DB_.wvu.Cols" sId="4"/>
    <undo index="74" exp="area" ref3D="1" dr="$MZH$1:$MZH$1048576" dn="Z_69B20673_DFC0_4949_AAA4_64FAC5D717DB_.wvu.Cols" sId="4"/>
    <undo index="72" exp="area" ref3D="1" dr="$MPL$1:$MPL$1048576" dn="Z_69B20673_DFC0_4949_AAA4_64FAC5D717DB_.wvu.Cols" sId="4"/>
    <undo index="70" exp="area" ref3D="1" dr="$MFP$1:$MFP$1048576" dn="Z_69B20673_DFC0_4949_AAA4_64FAC5D717DB_.wvu.Cols" sId="4"/>
    <undo index="68" exp="area" ref3D="1" dr="$LVT$1:$LVT$1048576" dn="Z_69B20673_DFC0_4949_AAA4_64FAC5D717DB_.wvu.Cols" sId="4"/>
    <undo index="66" exp="area" ref3D="1" dr="$LLX$1:$LLX$1048576" dn="Z_69B20673_DFC0_4949_AAA4_64FAC5D717DB_.wvu.Cols" sId="4"/>
    <undo index="64" exp="area" ref3D="1" dr="$LCB$1:$LCB$1048576" dn="Z_69B20673_DFC0_4949_AAA4_64FAC5D717DB_.wvu.Cols" sId="4"/>
    <undo index="62" exp="area" ref3D="1" dr="$KSF$1:$KSF$1048576" dn="Z_69B20673_DFC0_4949_AAA4_64FAC5D717DB_.wvu.Cols" sId="4"/>
    <undo index="60" exp="area" ref3D="1" dr="$KIJ$1:$KIJ$1048576" dn="Z_69B20673_DFC0_4949_AAA4_64FAC5D717DB_.wvu.Cols" sId="4"/>
    <undo index="58" exp="area" ref3D="1" dr="$JYN$1:$JYN$1048576" dn="Z_69B20673_DFC0_4949_AAA4_64FAC5D717DB_.wvu.Cols" sId="4"/>
    <undo index="56" exp="area" ref3D="1" dr="$JOR$1:$JOR$1048576" dn="Z_69B20673_DFC0_4949_AAA4_64FAC5D717DB_.wvu.Cols" sId="4"/>
    <undo index="54" exp="area" ref3D="1" dr="$JEV$1:$JEV$1048576" dn="Z_69B20673_DFC0_4949_AAA4_64FAC5D717DB_.wvu.Cols" sId="4"/>
    <undo index="52" exp="area" ref3D="1" dr="$IUZ$1:$IUZ$1048576" dn="Z_69B20673_DFC0_4949_AAA4_64FAC5D717DB_.wvu.Cols" sId="4"/>
    <undo index="50" exp="area" ref3D="1" dr="$ILD$1:$ILD$1048576" dn="Z_69B20673_DFC0_4949_AAA4_64FAC5D717DB_.wvu.Cols" sId="4"/>
    <undo index="48" exp="area" ref3D="1" dr="$IBH$1:$IBH$1048576" dn="Z_69B20673_DFC0_4949_AAA4_64FAC5D717DB_.wvu.Cols" sId="4"/>
    <undo index="46" exp="area" ref3D="1" dr="$HRL$1:$HRL$1048576" dn="Z_69B20673_DFC0_4949_AAA4_64FAC5D717DB_.wvu.Cols" sId="4"/>
    <undo index="44" exp="area" ref3D="1" dr="$HHP$1:$HHP$1048576" dn="Z_69B20673_DFC0_4949_AAA4_64FAC5D717DB_.wvu.Cols" sId="4"/>
    <undo index="42" exp="area" ref3D="1" dr="$GXT$1:$GXT$1048576" dn="Z_69B20673_DFC0_4949_AAA4_64FAC5D717DB_.wvu.Cols" sId="4"/>
    <undo index="40" exp="area" ref3D="1" dr="$GNX$1:$GNX$1048576" dn="Z_69B20673_DFC0_4949_AAA4_64FAC5D717DB_.wvu.Cols" sId="4"/>
    <undo index="38" exp="area" ref3D="1" dr="$GEB$1:$GEB$1048576" dn="Z_69B20673_DFC0_4949_AAA4_64FAC5D717DB_.wvu.Cols" sId="4"/>
    <undo index="36" exp="area" ref3D="1" dr="$FUF$1:$FUF$1048576" dn="Z_69B20673_DFC0_4949_AAA4_64FAC5D717DB_.wvu.Cols" sId="4"/>
    <undo index="34" exp="area" ref3D="1" dr="$FKJ$1:$FKJ$1048576" dn="Z_69B20673_DFC0_4949_AAA4_64FAC5D717DB_.wvu.Cols" sId="4"/>
    <undo index="32" exp="area" ref3D="1" dr="$FAN$1:$FAN$1048576" dn="Z_69B20673_DFC0_4949_AAA4_64FAC5D717DB_.wvu.Cols" sId="4"/>
    <undo index="30" exp="area" ref3D="1" dr="$EQR$1:$EQR$1048576" dn="Z_69B20673_DFC0_4949_AAA4_64FAC5D717DB_.wvu.Cols" sId="4"/>
    <undo index="28" exp="area" ref3D="1" dr="$EGV$1:$EGV$1048576" dn="Z_69B20673_DFC0_4949_AAA4_64FAC5D717DB_.wvu.Cols" sId="4"/>
    <undo index="26" exp="area" ref3D="1" dr="$DWZ$1:$DWZ$1048576" dn="Z_69B20673_DFC0_4949_AAA4_64FAC5D717DB_.wvu.Cols" sId="4"/>
    <undo index="24" exp="area" ref3D="1" dr="$DND$1:$DND$1048576" dn="Z_69B20673_DFC0_4949_AAA4_64FAC5D717DB_.wvu.Cols" sId="4"/>
    <undo index="22" exp="area" ref3D="1" dr="$DDH$1:$DDH$1048576" dn="Z_69B20673_DFC0_4949_AAA4_64FAC5D717DB_.wvu.Cols" sId="4"/>
    <undo index="20" exp="area" ref3D="1" dr="$CTL$1:$CTL$1048576" dn="Z_69B20673_DFC0_4949_AAA4_64FAC5D717DB_.wvu.Cols" sId="4"/>
    <undo index="18" exp="area" ref3D="1" dr="$CJP$1:$CJP$1048576" dn="Z_69B20673_DFC0_4949_AAA4_64FAC5D717DB_.wvu.Cols" sId="4"/>
    <undo index="16" exp="area" ref3D="1" dr="$BZT$1:$BZT$1048576" dn="Z_69B20673_DFC0_4949_AAA4_64FAC5D717DB_.wvu.Cols" sId="4"/>
    <undo index="14" exp="area" ref3D="1" dr="$BPX$1:$BPX$1048576" dn="Z_69B20673_DFC0_4949_AAA4_64FAC5D717DB_.wvu.Cols" sId="4"/>
    <undo index="12" exp="area" ref3D="1" dr="$BGB$1:$BGB$1048576" dn="Z_69B20673_DFC0_4949_AAA4_64FAC5D717DB_.wvu.Cols" sId="4"/>
    <undo index="10" exp="area" ref3D="1" dr="$AWF$1:$AWF$1048576" dn="Z_69B20673_DFC0_4949_AAA4_64FAC5D717DB_.wvu.Cols" sId="4"/>
    <undo index="8" exp="area" ref3D="1" dr="$AMJ$1:$AMJ$1048576" dn="Z_69B20673_DFC0_4949_AAA4_64FAC5D717DB_.wvu.Cols" sId="4"/>
    <undo index="6" exp="area" ref3D="1" dr="$ACN$1:$ACN$1048576" dn="Z_69B20673_DFC0_4949_AAA4_64FAC5D717DB_.wvu.Cols" sId="4"/>
    <undo index="4" exp="area" ref3D="1" dr="$SR$1:$SR$1048576" dn="Z_69B20673_DFC0_4949_AAA4_64FAC5D717DB_.wvu.Cols" sId="4"/>
    <undo index="2" exp="area" ref3D="1" dr="$IV$1:$IV$1048576" dn="Z_69B20673_DFC0_4949_AAA4_64FAC5D717DB_.wvu.Cols" sId="4"/>
    <undo index="0" exp="area" ref3D="1" dr="$A$3:$XFD$3" dn="Z_7F681FBB_AFC6_4410_885F_022131A52C6D_.wvu.PrintTitles" sId="4"/>
    <undo index="2" exp="area" ref3D="1" dr="$A$1:$XFD$3" dn="Z_69B20673_DFC0_4949_AAA4_64FAC5D717DB_.wvu.PrintTitles" sId="4"/>
    <undo index="1" exp="area" ref3D="1" dr="$A$1:$E$1048576" dn="Z_69B20673_DFC0_4949_AAA4_64FAC5D717DB_.wvu.PrintTitles" sId="4"/>
    <undo index="2" exp="area" ref3D="1" dr="$A$3:$XFD$3" dn="Z_8D505E1C_F7D4_4E7C_9761_9215A1F84F81_.wvu.PrintTitles" sId="4"/>
    <undo index="1" exp="area" ref3D="1" dr="$A$1:$E$1048576" dn="Z_8D505E1C_F7D4_4E7C_9761_9215A1F84F81_.wvu.PrintTitles" sId="4"/>
    <undo index="2" exp="area" ref3D="1" dr="$A$3:$XFD$3" dn="Z_8C1938A0_ACB1_4184_89AC_3B267BE3EB9F_.wvu.PrintTitles" sId="4"/>
    <undo index="1" exp="area" ref3D="1" dr="$A$1:$E$1048576" dn="Z_8C1938A0_ACB1_4184_89AC_3B267BE3EB9F_.wvu.PrintTitles" sId="4"/>
    <undo index="2" exp="area" ref3D="1" dr="$A$3:$XFD$3" dn="Z_95EAB320_C348_4D5E_923E_53ACEB94B3CB_.wvu.PrintTitles" sId="4"/>
    <undo index="1" exp="area" ref3D="1" dr="$A$1:$E$1048576" dn="Z_95EAB320_C348_4D5E_923E_53ACEB94B3CB_.wvu.PrintTitles" sId="4"/>
    <undo index="2" exp="area" ref3D="1" dr="$A$3:$XFD$3" dn="Z_96C5309F_BF97_422D_9FF6_5A8D04BADB1A_.wvu.PrintTitles" sId="4"/>
    <undo index="1" exp="area" ref3D="1" dr="$A$1:$E$1048576" dn="Z_96C5309F_BF97_422D_9FF6_5A8D04BADB1A_.wvu.PrintTitles" sId="4"/>
    <undo index="0" exp="area" ref3D="1" dr="$A$28:$XFD$90" dn="Z_96C5309F_BF97_422D_9FF6_5A8D04BADB1A_.wvu.Rows" sId="4"/>
    <undo index="126" exp="area" ref3D="1" dr="$WVH$1:$WVH$1048576" dn="Z_E120AD13_4BD4_45B5_80BB_687EA65645BA_.wvu.Cols" sId="4"/>
    <undo index="124" exp="area" ref3D="1" dr="$WLL$1:$WLL$1048576" dn="Z_E120AD13_4BD4_45B5_80BB_687EA65645BA_.wvu.Cols" sId="4"/>
    <undo index="122" exp="area" ref3D="1" dr="$WBP$1:$WBP$1048576" dn="Z_E120AD13_4BD4_45B5_80BB_687EA65645BA_.wvu.Cols" sId="4"/>
    <undo index="120" exp="area" ref3D="1" dr="$VRT$1:$VRT$1048576" dn="Z_E120AD13_4BD4_45B5_80BB_687EA65645BA_.wvu.Cols" sId="4"/>
    <undo index="118" exp="area" ref3D="1" dr="$VHX$1:$VHX$1048576" dn="Z_E120AD13_4BD4_45B5_80BB_687EA65645BA_.wvu.Cols" sId="4"/>
    <undo index="116" exp="area" ref3D="1" dr="$UYB$1:$UYB$1048576" dn="Z_E120AD13_4BD4_45B5_80BB_687EA65645BA_.wvu.Cols" sId="4"/>
    <undo index="114" exp="area" ref3D="1" dr="$UOF$1:$UOF$1048576" dn="Z_E120AD13_4BD4_45B5_80BB_687EA65645BA_.wvu.Cols" sId="4"/>
    <undo index="112" exp="area" ref3D="1" dr="$UEJ$1:$UEJ$1048576" dn="Z_E120AD13_4BD4_45B5_80BB_687EA65645BA_.wvu.Cols" sId="4"/>
    <undo index="110" exp="area" ref3D="1" dr="$TUN$1:$TUN$1048576" dn="Z_E120AD13_4BD4_45B5_80BB_687EA65645BA_.wvu.Cols" sId="4"/>
    <undo index="108" exp="area" ref3D="1" dr="$TKR$1:$TKR$1048576" dn="Z_E120AD13_4BD4_45B5_80BB_687EA65645BA_.wvu.Cols" sId="4"/>
    <undo index="106" exp="area" ref3D="1" dr="$TAV$1:$TAV$1048576" dn="Z_E120AD13_4BD4_45B5_80BB_687EA65645BA_.wvu.Cols" sId="4"/>
    <undo index="104" exp="area" ref3D="1" dr="$SQZ$1:$SQZ$1048576" dn="Z_E120AD13_4BD4_45B5_80BB_687EA65645BA_.wvu.Cols" sId="4"/>
    <undo index="102" exp="area" ref3D="1" dr="$SHD$1:$SHD$1048576" dn="Z_E120AD13_4BD4_45B5_80BB_687EA65645BA_.wvu.Cols" sId="4"/>
    <undo index="100" exp="area" ref3D="1" dr="$RXH$1:$RXH$1048576" dn="Z_E120AD13_4BD4_45B5_80BB_687EA65645BA_.wvu.Cols" sId="4"/>
    <undo index="98" exp="area" ref3D="1" dr="$RNL$1:$RNL$1048576" dn="Z_E120AD13_4BD4_45B5_80BB_687EA65645BA_.wvu.Cols" sId="4"/>
    <undo index="96" exp="area" ref3D="1" dr="$RDP$1:$RDP$1048576" dn="Z_E120AD13_4BD4_45B5_80BB_687EA65645BA_.wvu.Cols" sId="4"/>
    <undo index="94" exp="area" ref3D="1" dr="$QTT$1:$QTT$1048576" dn="Z_E120AD13_4BD4_45B5_80BB_687EA65645BA_.wvu.Cols" sId="4"/>
    <undo index="92" exp="area" ref3D="1" dr="$QJX$1:$QJX$1048576" dn="Z_E120AD13_4BD4_45B5_80BB_687EA65645BA_.wvu.Cols" sId="4"/>
    <undo index="90" exp="area" ref3D="1" dr="$QAB$1:$QAB$1048576" dn="Z_E120AD13_4BD4_45B5_80BB_687EA65645BA_.wvu.Cols" sId="4"/>
    <undo index="88" exp="area" ref3D="1" dr="$PQF$1:$PQF$1048576" dn="Z_E120AD13_4BD4_45B5_80BB_687EA65645BA_.wvu.Cols" sId="4"/>
    <undo index="86" exp="area" ref3D="1" dr="$PGJ$1:$PGJ$1048576" dn="Z_E120AD13_4BD4_45B5_80BB_687EA65645BA_.wvu.Cols" sId="4"/>
    <undo index="84" exp="area" ref3D="1" dr="$OWN$1:$OWN$1048576" dn="Z_E120AD13_4BD4_45B5_80BB_687EA65645BA_.wvu.Cols" sId="4"/>
    <undo index="82" exp="area" ref3D="1" dr="$OMR$1:$OMR$1048576" dn="Z_E120AD13_4BD4_45B5_80BB_687EA65645BA_.wvu.Cols" sId="4"/>
    <undo index="80" exp="area" ref3D="1" dr="$OCV$1:$OCV$1048576" dn="Z_E120AD13_4BD4_45B5_80BB_687EA65645BA_.wvu.Cols" sId="4"/>
    <undo index="78" exp="area" ref3D="1" dr="$NSZ$1:$NSZ$1048576" dn="Z_E120AD13_4BD4_45B5_80BB_687EA65645BA_.wvu.Cols" sId="4"/>
    <undo index="76" exp="area" ref3D="1" dr="$NJD$1:$NJD$1048576" dn="Z_E120AD13_4BD4_45B5_80BB_687EA65645BA_.wvu.Cols" sId="4"/>
    <undo index="74" exp="area" ref3D="1" dr="$MZH$1:$MZH$1048576" dn="Z_E120AD13_4BD4_45B5_80BB_687EA65645BA_.wvu.Cols" sId="4"/>
    <undo index="72" exp="area" ref3D="1" dr="$MPL$1:$MPL$1048576" dn="Z_E120AD13_4BD4_45B5_80BB_687EA65645BA_.wvu.Cols" sId="4"/>
    <undo index="70" exp="area" ref3D="1" dr="$MFP$1:$MFP$1048576" dn="Z_E120AD13_4BD4_45B5_80BB_687EA65645BA_.wvu.Cols" sId="4"/>
    <undo index="68" exp="area" ref3D="1" dr="$LVT$1:$LVT$1048576" dn="Z_E120AD13_4BD4_45B5_80BB_687EA65645BA_.wvu.Cols" sId="4"/>
    <undo index="66" exp="area" ref3D="1" dr="$LLX$1:$LLX$1048576" dn="Z_E120AD13_4BD4_45B5_80BB_687EA65645BA_.wvu.Cols" sId="4"/>
    <undo index="64" exp="area" ref3D="1" dr="$LCB$1:$LCB$1048576" dn="Z_E120AD13_4BD4_45B5_80BB_687EA65645BA_.wvu.Cols" sId="4"/>
    <undo index="62" exp="area" ref3D="1" dr="$KSF$1:$KSF$1048576" dn="Z_E120AD13_4BD4_45B5_80BB_687EA65645BA_.wvu.Cols" sId="4"/>
    <undo index="60" exp="area" ref3D="1" dr="$KIJ$1:$KIJ$1048576" dn="Z_E120AD13_4BD4_45B5_80BB_687EA65645BA_.wvu.Cols" sId="4"/>
    <undo index="58" exp="area" ref3D="1" dr="$JYN$1:$JYN$1048576" dn="Z_E120AD13_4BD4_45B5_80BB_687EA65645BA_.wvu.Cols" sId="4"/>
    <undo index="56" exp="area" ref3D="1" dr="$JOR$1:$JOR$1048576" dn="Z_E120AD13_4BD4_45B5_80BB_687EA65645BA_.wvu.Cols" sId="4"/>
    <undo index="54" exp="area" ref3D="1" dr="$JEV$1:$JEV$1048576" dn="Z_E120AD13_4BD4_45B5_80BB_687EA65645BA_.wvu.Cols" sId="4"/>
    <undo index="52" exp="area" ref3D="1" dr="$IUZ$1:$IUZ$1048576" dn="Z_E120AD13_4BD4_45B5_80BB_687EA65645BA_.wvu.Cols" sId="4"/>
    <undo index="50" exp="area" ref3D="1" dr="$ILD$1:$ILD$1048576" dn="Z_E120AD13_4BD4_45B5_80BB_687EA65645BA_.wvu.Cols" sId="4"/>
    <undo index="48" exp="area" ref3D="1" dr="$IBH$1:$IBH$1048576" dn="Z_E120AD13_4BD4_45B5_80BB_687EA65645BA_.wvu.Cols" sId="4"/>
    <undo index="46" exp="area" ref3D="1" dr="$HRL$1:$HRL$1048576" dn="Z_E120AD13_4BD4_45B5_80BB_687EA65645BA_.wvu.Cols" sId="4"/>
    <undo index="44" exp="area" ref3D="1" dr="$HHP$1:$HHP$1048576" dn="Z_E120AD13_4BD4_45B5_80BB_687EA65645BA_.wvu.Cols" sId="4"/>
    <undo index="42" exp="area" ref3D="1" dr="$GXT$1:$GXT$1048576" dn="Z_E120AD13_4BD4_45B5_80BB_687EA65645BA_.wvu.Cols" sId="4"/>
    <undo index="40" exp="area" ref3D="1" dr="$GNX$1:$GNX$1048576" dn="Z_E120AD13_4BD4_45B5_80BB_687EA65645BA_.wvu.Cols" sId="4"/>
    <undo index="38" exp="area" ref3D="1" dr="$GEB$1:$GEB$1048576" dn="Z_E120AD13_4BD4_45B5_80BB_687EA65645BA_.wvu.Cols" sId="4"/>
    <undo index="36" exp="area" ref3D="1" dr="$FUF$1:$FUF$1048576" dn="Z_E120AD13_4BD4_45B5_80BB_687EA65645BA_.wvu.Cols" sId="4"/>
    <undo index="34" exp="area" ref3D="1" dr="$FKJ$1:$FKJ$1048576" dn="Z_E120AD13_4BD4_45B5_80BB_687EA65645BA_.wvu.Cols" sId="4"/>
    <undo index="32" exp="area" ref3D="1" dr="$FAN$1:$FAN$1048576" dn="Z_E120AD13_4BD4_45B5_80BB_687EA65645BA_.wvu.Cols" sId="4"/>
    <undo index="30" exp="area" ref3D="1" dr="$EQR$1:$EQR$1048576" dn="Z_E120AD13_4BD4_45B5_80BB_687EA65645BA_.wvu.Cols" sId="4"/>
    <undo index="28" exp="area" ref3D="1" dr="$EGV$1:$EGV$1048576" dn="Z_E120AD13_4BD4_45B5_80BB_687EA65645BA_.wvu.Cols" sId="4"/>
    <undo index="26" exp="area" ref3D="1" dr="$DWZ$1:$DWZ$1048576" dn="Z_E120AD13_4BD4_45B5_80BB_687EA65645BA_.wvu.Cols" sId="4"/>
    <undo index="24" exp="area" ref3D="1" dr="$DND$1:$DND$1048576" dn="Z_E120AD13_4BD4_45B5_80BB_687EA65645BA_.wvu.Cols" sId="4"/>
    <undo index="22" exp="area" ref3D="1" dr="$DDH$1:$DDH$1048576" dn="Z_E120AD13_4BD4_45B5_80BB_687EA65645BA_.wvu.Cols" sId="4"/>
    <undo index="20" exp="area" ref3D="1" dr="$CTL$1:$CTL$1048576" dn="Z_E120AD13_4BD4_45B5_80BB_687EA65645BA_.wvu.Cols" sId="4"/>
    <undo index="18" exp="area" ref3D="1" dr="$CJP$1:$CJP$1048576" dn="Z_E120AD13_4BD4_45B5_80BB_687EA65645BA_.wvu.Cols" sId="4"/>
    <undo index="16" exp="area" ref3D="1" dr="$BZT$1:$BZT$1048576" dn="Z_E120AD13_4BD4_45B5_80BB_687EA65645BA_.wvu.Cols" sId="4"/>
    <undo index="14" exp="area" ref3D="1" dr="$BPX$1:$BPX$1048576" dn="Z_E120AD13_4BD4_45B5_80BB_687EA65645BA_.wvu.Cols" sId="4"/>
    <undo index="12" exp="area" ref3D="1" dr="$BGB$1:$BGB$1048576" dn="Z_E120AD13_4BD4_45B5_80BB_687EA65645BA_.wvu.Cols" sId="4"/>
    <undo index="10" exp="area" ref3D="1" dr="$AWF$1:$AWF$1048576" dn="Z_E120AD13_4BD4_45B5_80BB_687EA65645BA_.wvu.Cols" sId="4"/>
    <undo index="8" exp="area" ref3D="1" dr="$AMJ$1:$AMJ$1048576" dn="Z_E120AD13_4BD4_45B5_80BB_687EA65645BA_.wvu.Cols" sId="4"/>
    <undo index="6" exp="area" ref3D="1" dr="$ACN$1:$ACN$1048576" dn="Z_E120AD13_4BD4_45B5_80BB_687EA65645BA_.wvu.Cols" sId="4"/>
    <undo index="4" exp="area" ref3D="1" dr="$SR$1:$SR$1048576" dn="Z_E120AD13_4BD4_45B5_80BB_687EA65645BA_.wvu.Cols" sId="4"/>
    <undo index="2" exp="area" ref3D="1" dr="$IV$1:$IV$1048576" dn="Z_E120AD13_4BD4_45B5_80BB_687EA65645BA_.wvu.Cols" sId="4"/>
    <undo index="0" exp="area" ref3D="1" dr="$D$1:$D$1048576" dn="Z_96C5309F_BF97_422D_9FF6_5A8D04BADB1A_.wvu.Cols" sId="4"/>
    <undo index="2" exp="area" ref3D="1" dr="$A$3:$XFD$3" dn="Z_C4401D37_F819_4105_9E69_5B32EEB1F879_.wvu.PrintTitles" sId="4"/>
    <undo index="1" exp="area" ref3D="1" dr="$A$1:$E$1048576" dn="Z_C4401D37_F819_4105_9E69_5B32EEB1F879_.wvu.PrintTitles" sId="4"/>
    <undo index="0" exp="area" ref3D="1" dr="$A$3:$XFD$3" dn="Z_F58F937B_00D0_4520_8F19_EE3482035FBD_.wvu.PrintTitles" sId="4"/>
    <undo index="2" exp="area" ref3D="1" dr="$A$1:$XFD$3" dn="Z_EE23AAD1_5CF6_4D82_A65F_809EF971D3D1_.wvu.PrintTitles" sId="4"/>
    <undo index="1" exp="area" ref3D="1" dr="$A$1:$E$1048576" dn="Z_EE23AAD1_5CF6_4D82_A65F_809EF971D3D1_.wvu.PrintTitles" sId="4"/>
    <undo index="2" exp="area" ref3D="1" dr="$A$3:$XFD$3" dn="Z_E55E3F3D_B583_4C22_93C3_FBE6D2B6ABE7_.wvu.PrintTitles" sId="4"/>
    <undo index="1" exp="area" ref3D="1" dr="$A$1:$E$1048576" dn="Z_E55E3F3D_B583_4C22_93C3_FBE6D2B6ABE7_.wvu.PrintTitles" sId="4"/>
    <undo index="2" exp="area" ref3D="1" dr="$A$1:$XFD$3" dn="Z_E120AD13_4BD4_45B5_80BB_687EA65645BA_.wvu.PrintTitles" sId="4"/>
    <undo index="1" exp="area" ref3D="1" dr="$A$1:$E$1048576" dn="Z_E120AD13_4BD4_45B5_80BB_687EA65645BA_.wvu.PrintTitles" sId="4"/>
    <undo index="0" exp="area" ref3D="1" dr="$D$1:$D$1048576" dn="Z_EE23AAD1_5CF6_4D82_A65F_809EF971D3D1_.wvu.Cols" sId="4"/>
    <undo index="2" exp="area" ref3D="1" dr="$A$3:$XFD$3" dn="Z_EB8D4C27_6934_4D87_8C6F_309D4636BC85_.wvu.PrintTitles" sId="4"/>
    <undo index="1" exp="area" ref3D="1" dr="$D$1:$E$1048576" dn="Z_EB8D4C27_6934_4D87_8C6F_309D4636BC85_.wvu.PrintTitles" sId="4"/>
    <undo index="2" exp="area" ref3D="1" dr="$A$3:$XFD$3" dn="Z_9E91C812_DBA8_4C07_988D_D24518B89DC1_.wvu.PrintTitles" sId="4"/>
    <undo index="1" exp="area" ref3D="1" dr="$A$1:$E$1048576" dn="Z_9E91C812_DBA8_4C07_988D_D24518B89DC1_.wvu.PrintTitles" sId="4"/>
    <undo index="2" exp="area" ref3D="1" dr="$A$1:$XFD$3" dn="Z_EA799E37_19C8_4A26_886A_C53F6A9875D2_.wvu.PrintTitles" sId="4"/>
    <undo index="1" exp="area" ref3D="1" dr="$A$1:$E$1048576" dn="Z_EA799E37_19C8_4A26_886A_C53F6A9875D2_.wvu.PrintTitles" sId="4"/>
  </rrc>
  <rcv guid="{E120AD13-4BD4-45B5-80BB-687EA65645BA}" action="delete"/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krajské'!$A$2:$I$97</formula>
    <oldFormula>'tab. 4.c ÚZ33073 krajské'!$A$2:$I$97</oldFormula>
  </rdn>
  <rdn rId="0" localSheetId="3" customView="1" name="Z_E120AD13_4BD4_45B5_80BB_687EA65645BA_.wvu.PrintTitles" hidden="1" oldHidden="1">
    <formula>'tab. 4.c ÚZ33073 krajské'!$A:$E,'tab. 4.c ÚZ33073 krajské'!$2:$4</formula>
    <oldFormula>'tab. 4.c ÚZ33073 krajské'!$A:$E,'tab. 4.c ÚZ33073 krajské'!$2:$4</oldFormula>
  </rdn>
  <rdn rId="0" localSheetId="3" customView="1" name="Z_E120AD13_4BD4_45B5_80BB_687EA65645BA_.wvu.FilterData" hidden="1" oldHidden="1">
    <formula>'tab. 4.c ÚZ33073 krajské'!$A$4:$J$89</formula>
    <oldFormula>'tab. 4.c ÚZ33073 krajské'!$A$4:$J$89</oldFormula>
  </rdn>
  <rdn rId="0" localSheetId="4" customView="1" name="Z_E120AD13_4BD4_45B5_80BB_687EA65645BA_.wvu.PrintArea" hidden="1" oldHidden="1">
    <formula>'tab. 4.d ÚZ 33073 obecní'!$A$2:$I$441</formula>
    <oldFormula>'tab. 4.d ÚZ 33073 obecní'!$A$2:$I$441</oldFormula>
  </rdn>
  <rdn rId="0" localSheetId="4" customView="1" name="Z_E120AD13_4BD4_45B5_80BB_687EA65645BA_.wvu.PrintTitles" hidden="1" oldHidden="1">
    <formula>'tab. 4.d ÚZ 33073 obecní'!$A:$E,'tab. 4.d ÚZ 33073 obecní'!$2:$4</formula>
    <oldFormula>'tab. 4.d ÚZ 33073 obecní'!$A:$E,'tab. 4.d ÚZ 33073 obecní'!$2:$4</oldFormula>
  </rdn>
  <rdn rId="0" localSheetId="4" customView="1" name="Z_E120AD13_4BD4_45B5_80BB_687EA65645BA_.wvu.Cols" hidden="1" oldHidden="1">
    <formula>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obecní'!#REF!,'tab.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obecní'!$A$4:$J$4</formula>
    <oldFormula>'tab. 4.d ÚZ 33073 obecní'!$A$4:$J$4</oldFormula>
  </rdn>
  <rcv guid="{E120AD13-4BD4-45B5-80BB-687EA65645BA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" sId="3" odxf="1" dxf="1">
    <nc r="A1" t="inlineStr">
      <is>
        <t>Vratky dotací poskytnutých  v roce 2017 z rozvojových a dotačních programů MŠMT</t>
      </is>
    </nc>
    <odxf>
      <font>
        <b val="0"/>
        <sz val="11"/>
        <color theme="1"/>
        <name val="Calibri"/>
        <scheme val="minor"/>
      </font>
    </odxf>
    <ndxf>
      <font>
        <b/>
        <sz val="12"/>
        <color auto="1"/>
        <name val="Arial"/>
        <scheme val="none"/>
      </font>
    </ndxf>
  </rcc>
  <rcc rId="94" sId="4" odxf="1" s="1" dxf="1">
    <nc r="A1" t="inlineStr">
      <is>
        <t>Vratky dotací poskytnutých  v roce 2017 z rozvojových a dotačních programů MŠMT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2"/>
        <color auto="1"/>
        <name val="Arial"/>
        <scheme val="none"/>
      </font>
    </ndxf>
  </rcc>
  <rcv guid="{E120AD13-4BD4-45B5-80BB-687EA65645BA}" action="delete"/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krajské'!$A$2:$I$97</formula>
    <oldFormula>'tab. 4.c ÚZ33073 krajské'!$A$2:$I$97</oldFormula>
  </rdn>
  <rdn rId="0" localSheetId="3" customView="1" name="Z_E120AD13_4BD4_45B5_80BB_687EA65645BA_.wvu.PrintTitles" hidden="1" oldHidden="1">
    <formula>'tab. 4.c ÚZ33073 krajské'!$A:$E,'tab. 4.c ÚZ33073 krajské'!$2:$4</formula>
    <oldFormula>'tab. 4.c ÚZ33073 krajské'!$A:$E,'tab. 4.c ÚZ33073 krajské'!$2:$4</oldFormula>
  </rdn>
  <rdn rId="0" localSheetId="3" customView="1" name="Z_E120AD13_4BD4_45B5_80BB_687EA65645BA_.wvu.FilterData" hidden="1" oldHidden="1">
    <formula>'tab. 4.c ÚZ33073 krajské'!$A$4:$J$89</formula>
    <oldFormula>'tab. 4.c ÚZ33073 krajské'!$A$4:$J$89</oldFormula>
  </rdn>
  <rdn rId="0" localSheetId="4" customView="1" name="Z_E120AD13_4BD4_45B5_80BB_687EA65645BA_.wvu.PrintArea" hidden="1" oldHidden="1">
    <formula>'tab. 4.d ÚZ 33073 obecní'!$A$2:$I$441</formula>
    <oldFormula>'tab. 4.d ÚZ 33073 obecní'!$A$2:$I$441</oldFormula>
  </rdn>
  <rdn rId="0" localSheetId="4" customView="1" name="Z_E120AD13_4BD4_45B5_80BB_687EA65645BA_.wvu.PrintTitles" hidden="1" oldHidden="1">
    <formula>'tab. 4.d ÚZ 33073 obecní'!$A:$E,'tab. 4.d ÚZ 33073 obecní'!$2:$4</formula>
    <oldFormula>'tab. 4.d ÚZ 33073 obecní'!$A:$E,'tab. 4.d ÚZ 33073 obecní'!$2:$4</oldFormula>
  </rdn>
  <rdn rId="0" localSheetId="4" customView="1" name="Z_E120AD13_4BD4_45B5_80BB_687EA65645BA_.wvu.Cols" hidden="1" oldHidden="1">
    <formula>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obecní'!$A$4:$J$4</formula>
    <oldFormula>'tab. 4.d ÚZ 33073 obecní'!$A$4:$J$4</oldFormula>
  </rdn>
  <rcv guid="{E120AD13-4BD4-45B5-80BB-687EA65645BA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" sId="3" odxf="1" s="1" dxf="1">
    <nc r="A3" t="inlineStr">
      <is>
        <t>Rada KHK 11.12.2017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theme="1"/>
        <name val="Calibri"/>
        <scheme val="minor"/>
      </font>
      <alignment vertical="center" readingOrder="0"/>
    </ndxf>
  </rcc>
  <rcc rId="104" sId="4" odxf="1" s="1" dxf="1">
    <nc r="A3" t="inlineStr">
      <is>
        <t>Rada KHK 11.12.2017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theme="1"/>
        <name val="Calibri"/>
        <scheme val="minor"/>
      </font>
      <alignment vertical="center" readingOrder="0"/>
    </ndxf>
  </rcc>
  <rfmt sheetId="3" sqref="M1" start="0" length="0">
    <dxf>
      <alignment horizontal="right" vertical="top" readingOrder="0"/>
    </dxf>
  </rfmt>
  <rfmt sheetId="4" s="1" sqref="M1" start="0" length="0">
    <dxf>
      <font>
        <sz val="11"/>
        <color theme="1"/>
        <name val="Calibri"/>
        <scheme val="minor"/>
      </font>
      <alignment horizontal="right" readingOrder="0"/>
    </dxf>
  </rfmt>
  <rcc rId="105" sId="3">
    <nc r="M1" t="inlineStr">
      <is>
        <t>tab. 4.c</t>
      </is>
    </nc>
  </rcc>
  <rcc rId="106" sId="4">
    <nc r="M1" t="inlineStr">
      <is>
        <t>tab. 4.d</t>
      </is>
    </nc>
  </rcc>
  <rfmt sheetId="4" sqref="A2" start="0" length="2147483647">
    <dxf>
      <font>
        <sz val="11"/>
      </font>
    </dxf>
  </rfmt>
  <rfmt sheetId="3" sqref="A2" start="0" length="2147483647">
    <dxf>
      <font>
        <sz val="11"/>
      </font>
    </dxf>
  </rfmt>
  <rfmt sheetId="3" sqref="K88" start="0" length="0">
    <dxf>
      <border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3" sqref="K8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3" sqref="J5:M88">
    <dxf>
      <alignment horizontal="general" readingOrder="0"/>
    </dxf>
  </rfmt>
  <rfmt sheetId="3" sqref="J5:M88">
    <dxf>
      <alignment horizontal="center" readingOrder="0"/>
    </dxf>
  </rfmt>
  <rfmt sheetId="3" sqref="J5:M88">
    <dxf>
      <alignment vertical="bottom" readingOrder="0"/>
    </dxf>
  </rfmt>
  <rfmt sheetId="3" sqref="J5:M88">
    <dxf>
      <alignment vertical="center" readingOrder="0"/>
    </dxf>
  </rfmt>
  <rcc rId="107" sId="3" odxf="1" dxf="1">
    <nc r="M3" t="inlineStr">
      <is>
        <t>částky v tis. Kč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cc rId="108" sId="3">
    <oc r="M4" t="inlineStr">
      <is>
        <t>NIV celkem       
tis. Kč</t>
      </is>
    </oc>
    <nc r="M4" t="inlineStr">
      <is>
        <t xml:space="preserve">NIV celkem       </t>
      </is>
    </nc>
  </rcc>
  <rcc rId="109" sId="3">
    <oc r="L4" t="inlineStr">
      <is>
        <t>FKSP 
tis. Kč</t>
      </is>
    </oc>
    <nc r="L4" t="inlineStr">
      <is>
        <t xml:space="preserve">FKSP </t>
      </is>
    </nc>
  </rcc>
  <rcc rId="110" sId="3">
    <oc r="K4" t="inlineStr">
      <is>
        <t>Odvody 
tis. Kč</t>
      </is>
    </oc>
    <nc r="K4" t="inlineStr">
      <is>
        <t xml:space="preserve">Odvody </t>
      </is>
    </nc>
  </rcc>
  <rcc rId="111" sId="3">
    <oc r="J4" t="inlineStr">
      <is>
        <t>Platy
tis. Kč</t>
      </is>
    </oc>
    <nc r="J4" t="inlineStr">
      <is>
        <t>Platy</t>
      </is>
    </nc>
  </rcc>
  <rcc rId="112" sId="3">
    <oc r="F4" t="inlineStr">
      <is>
        <t>Platy
tis. Kč</t>
      </is>
    </oc>
    <nc r="F4" t="inlineStr">
      <is>
        <t>Platy</t>
      </is>
    </nc>
  </rcc>
  <rcc rId="113" sId="3">
    <oc r="G4" t="inlineStr">
      <is>
        <t>Odvody 
tis. Kč</t>
      </is>
    </oc>
    <nc r="G4" t="inlineStr">
      <is>
        <t xml:space="preserve">Odvody </t>
      </is>
    </nc>
  </rcc>
  <rcc rId="114" sId="3" odxf="1" dxf="1">
    <oc r="H4" t="inlineStr">
      <is>
        <t>FKSP 
tis. Kč</t>
      </is>
    </oc>
    <nc r="H4" t="inlineStr">
      <is>
        <t xml:space="preserve">FKSP </t>
      </is>
    </nc>
    <odxf>
      <border outline="0">
        <right style="thin">
          <color indexed="64"/>
        </right>
      </border>
    </odxf>
    <ndxf>
      <border outline="0">
        <right/>
      </border>
    </ndxf>
  </rcc>
  <rcc rId="115" sId="3" odxf="1" dxf="1">
    <oc r="I4" t="inlineStr">
      <is>
        <t>NIV celkem       
tis. Kč</t>
      </is>
    </oc>
    <nc r="I4" t="inlineStr">
      <is>
        <t xml:space="preserve">NIV celkem       </t>
      </is>
    </nc>
    <odxf>
      <border outline="0">
        <right/>
      </border>
    </odxf>
    <ndxf>
      <border outline="0">
        <right style="medium">
          <color indexed="64"/>
        </right>
      </border>
    </ndxf>
  </rcc>
  <rcc rId="116" sId="3">
    <oc r="F3" t="inlineStr">
      <is>
        <t>ÚZ 33073</t>
      </is>
    </oc>
    <nc r="F3"/>
  </rcc>
  <rcc rId="117" sId="3">
    <oc r="A2" t="inlineStr">
      <is>
        <t>dotace z RP Zvýšení platů nepedag. pracovníků regionálního školství v roce 2017 - krajské školství</t>
      </is>
    </oc>
    <nc r="A2" t="inlineStr">
      <is>
        <t>dotace z RP Zvýšení platů nepedag. pracovníků regionálního školství v roce 2017 - krajské školství, ÚZ 33073</t>
      </is>
    </nc>
  </rcc>
  <rcv guid="{E120AD13-4BD4-45B5-80BB-687EA65645BA}" action="delete"/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krajské'!$A$2:$I$97</formula>
    <oldFormula>'tab. 4.c ÚZ33073 krajské'!$A$2:$I$97</oldFormula>
  </rdn>
  <rdn rId="0" localSheetId="3" customView="1" name="Z_E120AD13_4BD4_45B5_80BB_687EA65645BA_.wvu.PrintTitles" hidden="1" oldHidden="1">
    <formula>'tab. 4.c ÚZ33073 krajské'!$A:$E,'tab. 4.c ÚZ33073 krajské'!$2:$4</formula>
    <oldFormula>'tab. 4.c ÚZ33073 krajské'!$A:$E,'tab. 4.c ÚZ33073 krajské'!$2:$4</oldFormula>
  </rdn>
  <rdn rId="0" localSheetId="3" customView="1" name="Z_E120AD13_4BD4_45B5_80BB_687EA65645BA_.wvu.Cols" hidden="1" oldHidden="1">
    <formula>'tab. 4.c ÚZ33073 krajské'!$C:$D</formula>
  </rdn>
  <rdn rId="0" localSheetId="3" customView="1" name="Z_E120AD13_4BD4_45B5_80BB_687EA65645BA_.wvu.FilterData" hidden="1" oldHidden="1">
    <formula>'tab. 4.c ÚZ33073 krajské'!$A$4:$J$89</formula>
    <oldFormula>'tab. 4.c ÚZ33073 krajské'!$A$4:$J$89</oldFormula>
  </rdn>
  <rdn rId="0" localSheetId="4" customView="1" name="Z_E120AD13_4BD4_45B5_80BB_687EA65645BA_.wvu.PrintArea" hidden="1" oldHidden="1">
    <formula>'tab. 4.d ÚZ 33073 obecní'!$A$2:$I$441</formula>
    <oldFormula>'tab. 4.d ÚZ 33073 obecní'!$A$2:$I$441</oldFormula>
  </rdn>
  <rdn rId="0" localSheetId="4" customView="1" name="Z_E120AD13_4BD4_45B5_80BB_687EA65645BA_.wvu.PrintTitles" hidden="1" oldHidden="1">
    <formula>'tab. 4.d ÚZ 33073 obecní'!$A:$E,'tab. 4.d ÚZ 33073 obecní'!$2:$4</formula>
    <oldFormula>'tab. 4.d ÚZ 33073 obecní'!$A:$E,'tab. 4.d ÚZ 33073 obecní'!$2:$4</oldFormula>
  </rdn>
  <rdn rId="0" localSheetId="4" customView="1" name="Z_E120AD13_4BD4_45B5_80BB_687EA65645BA_.wvu.Cols" hidden="1" oldHidden="1">
    <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obecní'!$A$4:$J$4</formula>
    <oldFormula>'tab. 4.d ÚZ 33073 obecní'!$A$4:$J$4</oldFormula>
  </rdn>
  <rcv guid="{E120AD13-4BD4-45B5-80BB-687EA65645B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4">
    <oc r="F4" t="inlineStr">
      <is>
        <t>Platy
tis. Kč</t>
      </is>
    </oc>
    <nc r="F4" t="inlineStr">
      <is>
        <t>Platy</t>
      </is>
    </nc>
  </rcc>
  <rcc rId="128" sId="4">
    <oc r="G4" t="inlineStr">
      <is>
        <t>Odvody 
tis. Kč</t>
      </is>
    </oc>
    <nc r="G4" t="inlineStr">
      <is>
        <t xml:space="preserve">Odvody </t>
      </is>
    </nc>
  </rcc>
  <rcc rId="129" sId="4" odxf="1" dxf="1">
    <oc r="H4" t="inlineStr">
      <is>
        <t>FKSP 
tis. Kč</t>
      </is>
    </oc>
    <nc r="H4" t="inlineStr">
      <is>
        <t xml:space="preserve">FKSP </t>
      </is>
    </nc>
    <odxf>
      <border outline="0">
        <right style="thin">
          <color indexed="64"/>
        </right>
      </border>
    </odxf>
    <ndxf>
      <border outline="0">
        <right/>
      </border>
    </ndxf>
  </rcc>
  <rcc rId="130" sId="4">
    <oc r="I4" t="inlineStr">
      <is>
        <t>NIV celkem       
tis. Kč</t>
      </is>
    </oc>
    <nc r="I4" t="inlineStr">
      <is>
        <t xml:space="preserve">NIV celkem       </t>
      </is>
    </nc>
  </rcc>
  <rcc rId="131" sId="4">
    <oc r="J4" t="inlineStr">
      <is>
        <t>Platy
tis. Kč</t>
      </is>
    </oc>
    <nc r="J4" t="inlineStr">
      <is>
        <t>Platy</t>
      </is>
    </nc>
  </rcc>
  <rcc rId="132" sId="4">
    <oc r="K4" t="inlineStr">
      <is>
        <t>Odvody 
tis. Kč</t>
      </is>
    </oc>
    <nc r="K4" t="inlineStr">
      <is>
        <t xml:space="preserve">Odvody </t>
      </is>
    </nc>
  </rcc>
  <rcc rId="133" sId="4">
    <oc r="L4" t="inlineStr">
      <is>
        <t>FKSP 
tis. Kč</t>
      </is>
    </oc>
    <nc r="L4" t="inlineStr">
      <is>
        <t xml:space="preserve">FKSP </t>
      </is>
    </nc>
  </rcc>
  <rcc rId="134" sId="4">
    <oc r="M4" t="inlineStr">
      <is>
        <t>NIV celkem       
tis. Kč</t>
      </is>
    </oc>
    <nc r="M4" t="inlineStr">
      <is>
        <t xml:space="preserve">NIV celkem       </t>
      </is>
    </nc>
  </rcc>
  <rcc rId="135" sId="4" odxf="1" dxf="1">
    <nc r="M3" t="inlineStr">
      <is>
        <t>částky v tis. Kč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cc rId="136" sId="4">
    <oc r="A2" t="inlineStr">
      <is>
        <t>dotace z RP Zvýšení platů nepedag. pracovníků regionálního školství v roce 2017 - obecní školství</t>
      </is>
    </oc>
    <nc r="A2" t="inlineStr">
      <is>
        <t>dotace z RP Zvýšení platů nepedag. pracovníků regionálního školství v roce 2017 - obecní školství, ÚZ 33073</t>
      </is>
    </nc>
  </rcc>
  <rm rId="137" sheetId="4" source="M3" destination="M2" sourceSheetId="4">
    <rfmt sheetId="4" s="1" sqref="M2" start="0" length="0">
      <dxf>
        <font>
          <sz val="10"/>
          <color auto="1"/>
          <name val="Arial"/>
          <scheme val="none"/>
        </font>
      </dxf>
    </rfmt>
  </rm>
  <rfmt sheetId="4" sqref="J3" start="0" length="0">
    <dxf>
      <border>
        <left style="medium">
          <color indexed="64"/>
        </left>
      </border>
    </dxf>
  </rfmt>
  <rfmt sheetId="4" sqref="J3:M3" start="0" length="0">
    <dxf>
      <border>
        <top style="medium">
          <color indexed="64"/>
        </top>
      </border>
    </dxf>
  </rfmt>
  <rfmt sheetId="4" sqref="M3" start="0" length="0">
    <dxf>
      <border>
        <right style="medium">
          <color indexed="64"/>
        </right>
      </border>
    </dxf>
  </rfmt>
  <rfmt sheetId="4" sqref="F3" start="0" length="0">
    <dxf>
      <border>
        <left style="medium">
          <color indexed="64"/>
        </left>
      </border>
    </dxf>
  </rfmt>
  <rfmt sheetId="4" sqref="F3:I3" start="0" length="0">
    <dxf>
      <border>
        <top style="medium">
          <color indexed="64"/>
        </top>
      </border>
    </dxf>
  </rfmt>
  <rcc rId="138" sId="4" odxf="1" s="1" dxf="1">
    <oc r="F3" t="inlineStr">
      <is>
        <t>ÚZ 33073</t>
      </is>
    </oc>
    <nc r="F3" t="inlineStr">
      <is>
        <t>rozepsané prostředky</t>
      </is>
    </nc>
    <ndxf>
      <font>
        <sz val="10"/>
        <color auto="1"/>
        <name val="Arial"/>
        <scheme val="none"/>
      </font>
    </ndxf>
  </rcc>
  <rcc rId="139" sId="3" odxf="1" s="1" dxf="1">
    <nc r="F3" t="inlineStr">
      <is>
        <t>rozepsané prostředky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scheme val="none"/>
      </font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ndxf>
  </rcc>
  <rfmt sheetId="3" s="1" sqref="G3" start="0" length="0">
    <dxf>
      <font>
        <sz val="10"/>
        <color auto="1"/>
        <name val="Arial"/>
        <scheme val="none"/>
      </font>
      <border outline="0">
        <top style="medium">
          <color indexed="64"/>
        </top>
        <bottom style="medium">
          <color indexed="64"/>
        </bottom>
      </border>
    </dxf>
  </rfmt>
  <rfmt sheetId="3" s="1" sqref="H3" start="0" length="0">
    <dxf>
      <font>
        <sz val="10"/>
        <color auto="1"/>
        <name val="Arial"/>
        <scheme val="none"/>
      </font>
      <border outline="0">
        <top style="medium">
          <color indexed="64"/>
        </top>
        <bottom style="medium">
          <color indexed="64"/>
        </bottom>
      </border>
    </dxf>
  </rfmt>
  <rfmt sheetId="3" sqref="I3" start="0" length="0"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3" sqref="J3" start="0" length="0"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</rfmt>
  <rfmt sheetId="3" sqref="K3" start="0" length="0">
    <dxf>
      <border outline="0">
        <top style="medium">
          <color indexed="64"/>
        </top>
        <bottom style="medium">
          <color indexed="64"/>
        </bottom>
      </border>
    </dxf>
  </rfmt>
  <rfmt sheetId="3" sqref="L3" start="0" length="0">
    <dxf>
      <border outline="0">
        <top style="medium">
          <color indexed="64"/>
        </top>
        <bottom style="medium">
          <color indexed="64"/>
        </bottom>
      </border>
    </dxf>
  </rfmt>
  <rcc rId="140" sId="3" odxf="1" dxf="1">
    <oc r="M3" t="inlineStr">
      <is>
        <t>částky v tis. Kč</t>
      </is>
    </oc>
    <nc r="M3"/>
    <odxf>
      <font/>
      <border outline="0">
        <right/>
        <top/>
        <bottom/>
      </border>
    </odxf>
    <ndxf>
      <font>
        <sz val="10"/>
        <color auto="1"/>
        <name val="Arial"/>
        <scheme val="none"/>
      </font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fmt sheetId="4" sqref="M2">
    <dxf>
      <alignment horizontal="right" readingOrder="0"/>
    </dxf>
  </rfmt>
  <rcc rId="141" sId="3" odxf="1" s="1" dxf="1">
    <nc r="M2" t="inlineStr">
      <is>
        <t>částky v tis. Kč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scheme val="none"/>
      </font>
      <alignment horizontal="right" readingOrder="0"/>
    </ndxf>
  </rcc>
  <rfmt sheetId="4" sqref="A2">
    <dxf>
      <alignment vertical="center" readingOrder="0"/>
    </dxf>
  </rfmt>
  <rfmt sheetId="3" sqref="A2">
    <dxf>
      <alignment vertical="center" readingOrder="0"/>
    </dxf>
  </rfmt>
  <rcv guid="{E120AD13-4BD4-45B5-80BB-687EA65645BA}" action="delete"/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krajské'!$A$2:$I$97</formula>
    <oldFormula>'tab. 4.c ÚZ33073 krajské'!$A$2:$I$97</oldFormula>
  </rdn>
  <rdn rId="0" localSheetId="3" customView="1" name="Z_E120AD13_4BD4_45B5_80BB_687EA65645BA_.wvu.PrintTitles" hidden="1" oldHidden="1">
    <formula>'tab. 4.c ÚZ33073 krajské'!$A:$E,'tab. 4.c ÚZ33073 krajské'!$2:$4</formula>
    <oldFormula>'tab. 4.c ÚZ33073 krajské'!$A:$E,'tab. 4.c ÚZ33073 krajské'!$2:$4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</oldFormula>
  </rdn>
  <rdn rId="0" localSheetId="3" customView="1" name="Z_E120AD13_4BD4_45B5_80BB_687EA65645BA_.wvu.FilterData" hidden="1" oldHidden="1">
    <formula>'tab. 4.c ÚZ33073 krajské'!$A$4:$M$89</formula>
    <oldFormula>'tab. 4.c ÚZ33073 krajské'!$A$4:$J$89</oldFormula>
  </rdn>
  <rdn rId="0" localSheetId="4" customView="1" name="Z_E120AD13_4BD4_45B5_80BB_687EA65645BA_.wvu.PrintArea" hidden="1" oldHidden="1">
    <formula>'tab. 4.d ÚZ 33073 obecní'!$A$2:$I$441</formula>
    <oldFormula>'tab. 4.d ÚZ 33073 obecní'!$A$2:$I$441</oldFormula>
  </rdn>
  <rdn rId="0" localSheetId="4" customView="1" name="Z_E120AD13_4BD4_45B5_80BB_687EA65645BA_.wvu.PrintTitles" hidden="1" oldHidden="1">
    <formula>'tab. 4.d ÚZ 33073 obecní'!$A:$E,'tab. 4.d ÚZ 33073 obecní'!$2:$4</formula>
    <oldFormula>'tab. 4.d ÚZ 33073 obecní'!$A:$E,'tab. 4.d ÚZ 33073 obecní'!$2:$4</oldFormula>
  </rdn>
  <rdn rId="0" localSheetId="4" customView="1" name="Z_E120AD13_4BD4_45B5_80BB_687EA65645BA_.wvu.Cols" hidden="1" oldHidden="1">
    <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obecní'!$A$4:$J$4</formula>
    <oldFormula>'tab. 4.d ÚZ 33073 obecní'!$A$4:$J$4</oldFormula>
  </rdn>
  <rcv guid="{E120AD13-4BD4-45B5-80BB-687EA65645B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" sId="3">
    <oc r="E94" t="inlineStr">
      <is>
        <t>rozděleno krajské školství</t>
      </is>
    </oc>
    <nc r="E94" t="inlineStr">
      <is>
        <t>krajské školství</t>
      </is>
    </nc>
  </rcc>
  <rcc rId="152" sId="3">
    <oc r="E93" t="inlineStr">
      <is>
        <t>Přiděleno z MŠMT</t>
      </is>
    </oc>
    <nc r="E93"/>
  </rcc>
  <rcc rId="153" sId="3">
    <oc r="E95" t="inlineStr">
      <is>
        <t>rozděleno obecní školství</t>
      </is>
    </oc>
    <nc r="E95" t="inlineStr">
      <is>
        <t>obecní školství</t>
      </is>
    </nc>
  </rcc>
  <rcc rId="154" sId="3">
    <oc r="E96" t="inlineStr">
      <is>
        <t>rozpis celkem krajské + obecní</t>
      </is>
    </oc>
    <nc r="E96" t="inlineStr">
      <is>
        <t>celkem krajské + obecní</t>
      </is>
    </nc>
  </rcc>
  <rcc rId="155" sId="3">
    <oc r="E97" t="inlineStr">
      <is>
        <t>nerozděleno</t>
      </is>
    </oc>
    <nc r="E97"/>
  </rcc>
  <rcv guid="{E120AD13-4BD4-45B5-80BB-687EA65645BA}" action="delete"/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krajské'!$A$1:$M$96</formula>
    <oldFormula>'tab. 4.c ÚZ33073 krajské'!$A$2:$I$97</oldFormula>
  </rdn>
  <rdn rId="0" localSheetId="3" customView="1" name="Z_E120AD13_4BD4_45B5_80BB_687EA65645BA_.wvu.PrintTitles" hidden="1" oldHidden="1">
    <formula>'tab. 4.c ÚZ33073 krajské'!$A:$E,'tab. 4.c ÚZ33073 krajské'!$2:$4</formula>
    <oldFormula>'tab. 4.c ÚZ33073 krajské'!$A:$E,'tab. 4.c ÚZ33073 krajské'!$2:$4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obecní'!$A$2:$I$441</formula>
    <oldFormula>'tab. 4.d ÚZ 33073 obecní'!$A$2:$I$441</oldFormula>
  </rdn>
  <rdn rId="0" localSheetId="4" customView="1" name="Z_E120AD13_4BD4_45B5_80BB_687EA65645BA_.wvu.PrintTitles" hidden="1" oldHidden="1">
    <formula>'tab. 4.d ÚZ 33073 obecní'!$A:$E,'tab. 4.d ÚZ 33073 obecní'!$2:$4</formula>
    <oldFormula>'tab. 4.d ÚZ 33073 obecní'!$A:$E,'tab. 4.d ÚZ 33073 obecní'!$2:$4</oldFormula>
  </rdn>
  <rdn rId="0" localSheetId="4" customView="1" name="Z_E120AD13_4BD4_45B5_80BB_687EA65645BA_.wvu.Cols" hidden="1" oldHidden="1">
    <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obecní'!$A$4:$J$4</formula>
    <oldFormula>'tab. 4.d ÚZ 33073 obecní'!$A$4:$J$4</oldFormula>
  </rdn>
  <rcv guid="{E120AD13-4BD4-45B5-80BB-687EA65645BA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J5:M441">
    <dxf>
      <alignment vertical="bottom" readingOrder="0"/>
    </dxf>
  </rfmt>
  <rfmt sheetId="4" sqref="J5:M441">
    <dxf>
      <alignment vertical="center" readingOrder="0"/>
    </dxf>
  </rfmt>
  <rfmt sheetId="4" sqref="J5:M441">
    <dxf>
      <alignment horizontal="general" readingOrder="0"/>
    </dxf>
  </rfmt>
  <rfmt sheetId="4" sqref="J5:M441">
    <dxf>
      <alignment horizontal="center" readingOrder="0"/>
    </dxf>
  </rfmt>
  <rfmt sheetId="4" sqref="E439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4" sqref="F3:F439" start="0" length="0">
    <dxf>
      <border>
        <left style="medium">
          <color indexed="64"/>
        </left>
      </border>
    </dxf>
  </rfmt>
  <rfmt sheetId="4" sqref="A5:M439">
    <dxf>
      <fill>
        <patternFill patternType="none">
          <bgColor auto="1"/>
        </patternFill>
      </fill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Titles" hidden="1" oldHidden="1">
    <formula>'tab. 4.a'!$1:$3</formula>
  </rdn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krajské'!$2:$4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obecní'!$A$2:$I$441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obecní'!$2:$4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obecní'!$A$4:$J$4</oldFormula>
  </rdn>
  <rcv guid="{E120AD13-4BD4-45B5-80BB-687EA65645BA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5" sId="2" ref="A20:XFD26" action="insertRow"/>
  <rm rId="176" sheetId="2" source="A59:XFD65" destination="A20:XFD26" sourceSheetId="2">
    <rfmt sheetId="2" xfDxf="1" sqref="A20:XFD20" start="0" length="0"/>
    <rfmt sheetId="2" xfDxf="1" sqref="A21:XFD21" start="0" length="0"/>
    <rfmt sheetId="2" xfDxf="1" sqref="A22:XFD22" start="0" length="0"/>
    <rfmt sheetId="2" xfDxf="1" sqref="A23:XFD23" start="0" length="0"/>
    <rfmt sheetId="2" xfDxf="1" sqref="A24:XFD24" start="0" length="0"/>
    <rfmt sheetId="2" xfDxf="1" sqref="A25:XFD25" start="0" length="0"/>
    <rfmt sheetId="2" xfDxf="1" sqref="A26:XFD26" start="0" length="0"/>
    <rfmt sheetId="2" sqref="C20" start="0" length="0">
      <dxf/>
    </rfmt>
    <rfmt sheetId="2" sqref="D20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2" sqref="E20" start="0" length="0">
      <dxf>
        <numFmt numFmtId="169" formatCode="#,##0.00\ &quot;Kč&quot;"/>
        <alignment horizontal="center" vertical="center" readingOrder="0"/>
      </dxf>
    </rfmt>
    <rfmt sheetId="2" sqref="F20" start="0" length="0">
      <dxf>
        <numFmt numFmtId="169" formatCode="#,##0.00\ &quot;Kč&quot;"/>
        <alignment horizontal="center" vertical="center" readingOrder="0"/>
      </dxf>
    </rfmt>
    <rfmt sheetId="2" sqref="G20" start="0" length="0">
      <dxf>
        <numFmt numFmtId="169" formatCode="#,##0.00\ &quot;Kč&quot;"/>
        <alignment horizontal="center" vertical="center" readingOrder="0"/>
      </dxf>
    </rfmt>
    <rfmt sheetId="2" sqref="H20" start="0" length="0">
      <dxf>
        <numFmt numFmtId="169" formatCode="#,##0.00\ &quot;Kč&quot;"/>
        <alignment horizontal="center" vertical="center" readingOrder="0"/>
      </dxf>
    </rfmt>
    <rfmt sheetId="2" sqref="I20" start="0" length="0">
      <dxf>
        <numFmt numFmtId="169" formatCode="#,##0.00\ &quot;Kč&quot;"/>
        <alignment horizontal="center" vertical="center" readingOrder="0"/>
      </dxf>
    </rfmt>
    <rfmt sheetId="2" sqref="J20" start="0" length="0">
      <dxf>
        <font>
          <b/>
          <sz val="10"/>
          <color auto="1"/>
          <name val="Arial"/>
          <scheme val="none"/>
        </font>
        <numFmt numFmtId="169" formatCode="#,##0.00\ &quot;Kč&quot;"/>
        <alignment horizontal="center" vertical="center" readingOrder="0"/>
      </dxf>
    </rfmt>
    <rfmt sheetId="2" sqref="C21" start="0" length="0">
      <dxf/>
    </rfmt>
    <rfmt sheetId="2" sqref="D21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2" sqref="E21" start="0" length="0">
      <dxf>
        <numFmt numFmtId="169" formatCode="#,##0.00\ &quot;Kč&quot;"/>
        <alignment horizontal="center" vertical="center" readingOrder="0"/>
      </dxf>
    </rfmt>
    <rfmt sheetId="2" sqref="F21" start="0" length="0">
      <dxf>
        <numFmt numFmtId="169" formatCode="#,##0.00\ &quot;Kč&quot;"/>
        <alignment horizontal="center" vertical="center" readingOrder="0"/>
      </dxf>
    </rfmt>
    <rfmt sheetId="2" sqref="G21" start="0" length="0">
      <dxf>
        <numFmt numFmtId="169" formatCode="#,##0.00\ &quot;Kč&quot;"/>
        <alignment horizontal="center" vertical="center" readingOrder="0"/>
      </dxf>
    </rfmt>
    <rfmt sheetId="2" sqref="H21" start="0" length="0">
      <dxf>
        <numFmt numFmtId="169" formatCode="#,##0.00\ &quot;Kč&quot;"/>
        <alignment horizontal="center" vertical="center" readingOrder="0"/>
      </dxf>
    </rfmt>
    <rfmt sheetId="2" sqref="I21" start="0" length="0">
      <dxf>
        <numFmt numFmtId="169" formatCode="#,##0.00\ &quot;Kč&quot;"/>
        <alignment horizontal="center" vertical="center" readingOrder="0"/>
      </dxf>
    </rfmt>
    <rfmt sheetId="2" sqref="J21" start="0" length="0">
      <dxf>
        <font>
          <b/>
          <sz val="10"/>
          <color auto="1"/>
          <name val="Arial"/>
          <scheme val="none"/>
        </font>
        <numFmt numFmtId="169" formatCode="#,##0.00\ &quot;Kč&quot;"/>
        <alignment horizontal="center" vertical="center" readingOrder="0"/>
      </dxf>
    </rfmt>
    <rfmt sheetId="2" sqref="C22" start="0" length="0">
      <dxf/>
    </rfmt>
    <rfmt sheetId="2" sqref="D22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2" sqref="E22" start="0" length="0">
      <dxf>
        <numFmt numFmtId="169" formatCode="#,##0.00\ &quot;Kč&quot;"/>
        <alignment horizontal="center" vertical="center" readingOrder="0"/>
      </dxf>
    </rfmt>
    <rfmt sheetId="2" sqref="F22" start="0" length="0">
      <dxf>
        <numFmt numFmtId="169" formatCode="#,##0.00\ &quot;Kč&quot;"/>
        <alignment horizontal="center" vertical="center" readingOrder="0"/>
      </dxf>
    </rfmt>
    <rfmt sheetId="2" sqref="G22" start="0" length="0">
      <dxf>
        <numFmt numFmtId="169" formatCode="#,##0.00\ &quot;Kč&quot;"/>
        <alignment horizontal="center" vertical="center" readingOrder="0"/>
      </dxf>
    </rfmt>
    <rfmt sheetId="2" sqref="H22" start="0" length="0">
      <dxf>
        <numFmt numFmtId="169" formatCode="#,##0.00\ &quot;Kč&quot;"/>
        <alignment horizontal="center" vertical="center" readingOrder="0"/>
      </dxf>
    </rfmt>
    <rfmt sheetId="2" sqref="I22" start="0" length="0">
      <dxf>
        <numFmt numFmtId="169" formatCode="#,##0.00\ &quot;Kč&quot;"/>
        <alignment horizontal="center" vertical="center" readingOrder="0"/>
      </dxf>
    </rfmt>
    <rfmt sheetId="2" sqref="J22" start="0" length="0">
      <dxf>
        <font>
          <b/>
          <sz val="10"/>
          <color auto="1"/>
          <name val="Arial"/>
          <scheme val="none"/>
        </font>
        <numFmt numFmtId="169" formatCode="#,##0.00\ &quot;Kč&quot;"/>
        <alignment horizontal="center" vertical="center" readingOrder="0"/>
      </dxf>
    </rfmt>
    <rfmt sheetId="2" sqref="C23" start="0" length="0">
      <dxf/>
    </rfmt>
    <rfmt sheetId="2" sqref="D23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2" sqref="E23" start="0" length="0">
      <dxf>
        <numFmt numFmtId="169" formatCode="#,##0.00\ &quot;Kč&quot;"/>
        <alignment horizontal="center" vertical="center" readingOrder="0"/>
      </dxf>
    </rfmt>
    <rfmt sheetId="2" sqref="F23" start="0" length="0">
      <dxf>
        <numFmt numFmtId="169" formatCode="#,##0.00\ &quot;Kč&quot;"/>
        <alignment horizontal="center" vertical="center" readingOrder="0"/>
      </dxf>
    </rfmt>
    <rfmt sheetId="2" sqref="G23" start="0" length="0">
      <dxf>
        <numFmt numFmtId="169" formatCode="#,##0.00\ &quot;Kč&quot;"/>
        <alignment horizontal="center" vertical="center" readingOrder="0"/>
      </dxf>
    </rfmt>
    <rfmt sheetId="2" sqref="H23" start="0" length="0">
      <dxf>
        <numFmt numFmtId="169" formatCode="#,##0.00\ &quot;Kč&quot;"/>
        <alignment horizontal="center" vertical="center" readingOrder="0"/>
      </dxf>
    </rfmt>
    <rfmt sheetId="2" sqref="I23" start="0" length="0">
      <dxf>
        <numFmt numFmtId="169" formatCode="#,##0.00\ &quot;Kč&quot;"/>
        <alignment horizontal="center" vertical="center" readingOrder="0"/>
      </dxf>
    </rfmt>
    <rfmt sheetId="2" sqref="J23" start="0" length="0">
      <dxf>
        <font>
          <b/>
          <sz val="10"/>
          <color auto="1"/>
          <name val="Arial"/>
          <scheme val="none"/>
        </font>
        <numFmt numFmtId="169" formatCode="#,##0.00\ &quot;Kč&quot;"/>
        <alignment horizontal="center" vertical="center" readingOrder="0"/>
      </dxf>
    </rfmt>
    <rfmt sheetId="2" sqref="C24" start="0" length="0">
      <dxf/>
    </rfmt>
    <rfmt sheetId="2" sqref="D24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2" sqref="E24" start="0" length="0">
      <dxf>
        <numFmt numFmtId="169" formatCode="#,##0.00\ &quot;Kč&quot;"/>
        <alignment horizontal="center" vertical="center" readingOrder="0"/>
      </dxf>
    </rfmt>
    <rfmt sheetId="2" sqref="F24" start="0" length="0">
      <dxf>
        <numFmt numFmtId="169" formatCode="#,##0.00\ &quot;Kč&quot;"/>
        <alignment horizontal="center" vertical="center" readingOrder="0"/>
      </dxf>
    </rfmt>
    <rfmt sheetId="2" sqref="G24" start="0" length="0">
      <dxf>
        <numFmt numFmtId="169" formatCode="#,##0.00\ &quot;Kč&quot;"/>
        <alignment horizontal="center" vertical="center" readingOrder="0"/>
      </dxf>
    </rfmt>
    <rfmt sheetId="2" sqref="H24" start="0" length="0">
      <dxf>
        <numFmt numFmtId="169" formatCode="#,##0.00\ &quot;Kč&quot;"/>
        <alignment horizontal="center" vertical="center" readingOrder="0"/>
      </dxf>
    </rfmt>
    <rfmt sheetId="2" sqref="I24" start="0" length="0">
      <dxf>
        <numFmt numFmtId="169" formatCode="#,##0.00\ &quot;Kč&quot;"/>
        <alignment horizontal="center" vertical="center" readingOrder="0"/>
      </dxf>
    </rfmt>
    <rfmt sheetId="2" sqref="J24" start="0" length="0">
      <dxf>
        <font>
          <b/>
          <sz val="10"/>
          <color auto="1"/>
          <name val="Arial"/>
          <scheme val="none"/>
        </font>
        <numFmt numFmtId="169" formatCode="#,##0.00\ &quot;Kč&quot;"/>
        <alignment horizontal="center" vertical="center" readingOrder="0"/>
      </dxf>
    </rfmt>
    <rfmt sheetId="2" sqref="C25" start="0" length="0">
      <dxf/>
    </rfmt>
    <rfmt sheetId="2" sqref="D25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2" sqref="E25" start="0" length="0">
      <dxf>
        <numFmt numFmtId="169" formatCode="#,##0.00\ &quot;Kč&quot;"/>
        <alignment horizontal="center" vertical="center" readingOrder="0"/>
      </dxf>
    </rfmt>
    <rfmt sheetId="2" sqref="F25" start="0" length="0">
      <dxf>
        <numFmt numFmtId="169" formatCode="#,##0.00\ &quot;Kč&quot;"/>
        <alignment horizontal="center" vertical="center" readingOrder="0"/>
      </dxf>
    </rfmt>
    <rfmt sheetId="2" sqref="G25" start="0" length="0">
      <dxf>
        <numFmt numFmtId="169" formatCode="#,##0.00\ &quot;Kč&quot;"/>
        <alignment horizontal="center" vertical="center" readingOrder="0"/>
      </dxf>
    </rfmt>
    <rfmt sheetId="2" sqref="H25" start="0" length="0">
      <dxf>
        <numFmt numFmtId="169" formatCode="#,##0.00\ &quot;Kč&quot;"/>
        <alignment horizontal="center" vertical="center" readingOrder="0"/>
      </dxf>
    </rfmt>
    <rfmt sheetId="2" sqref="I25" start="0" length="0">
      <dxf>
        <numFmt numFmtId="169" formatCode="#,##0.00\ &quot;Kč&quot;"/>
        <alignment horizontal="center" vertical="center" readingOrder="0"/>
      </dxf>
    </rfmt>
    <rfmt sheetId="2" sqref="J25" start="0" length="0">
      <dxf>
        <font>
          <b/>
          <sz val="10"/>
          <color auto="1"/>
          <name val="Arial"/>
          <scheme val="none"/>
        </font>
        <numFmt numFmtId="169" formatCode="#,##0.00\ &quot;Kč&quot;"/>
        <alignment horizontal="center" vertical="center" readingOrder="0"/>
      </dxf>
    </rfmt>
    <rfmt sheetId="2" sqref="C26" start="0" length="0">
      <dxf/>
    </rfmt>
    <rfmt sheetId="2" sqref="D26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2" sqref="E26" start="0" length="0">
      <dxf>
        <numFmt numFmtId="169" formatCode="#,##0.00\ &quot;Kč&quot;"/>
        <alignment horizontal="center" vertical="center" readingOrder="0"/>
      </dxf>
    </rfmt>
    <rfmt sheetId="2" sqref="F26" start="0" length="0">
      <dxf>
        <numFmt numFmtId="169" formatCode="#,##0.00\ &quot;Kč&quot;"/>
        <alignment horizontal="center" vertical="center" readingOrder="0"/>
      </dxf>
    </rfmt>
    <rfmt sheetId="2" sqref="G26" start="0" length="0">
      <dxf>
        <numFmt numFmtId="169" formatCode="#,##0.00\ &quot;Kč&quot;"/>
        <alignment horizontal="center" vertical="center" readingOrder="0"/>
      </dxf>
    </rfmt>
    <rfmt sheetId="2" sqref="H26" start="0" length="0">
      <dxf>
        <numFmt numFmtId="169" formatCode="#,##0.00\ &quot;Kč&quot;"/>
        <alignment horizontal="center" vertical="center" readingOrder="0"/>
      </dxf>
    </rfmt>
    <rfmt sheetId="2" sqref="I26" start="0" length="0">
      <dxf>
        <numFmt numFmtId="169" formatCode="#,##0.00\ &quot;Kč&quot;"/>
        <alignment horizontal="center" vertical="center" readingOrder="0"/>
      </dxf>
    </rfmt>
    <rfmt sheetId="2" sqref="J26" start="0" length="0">
      <dxf>
        <font>
          <b/>
          <sz val="10"/>
          <color auto="1"/>
          <name val="Arial"/>
          <scheme val="none"/>
        </font>
        <numFmt numFmtId="169" formatCode="#,##0.00\ &quot;Kč&quot;"/>
        <alignment horizontal="center" vertical="center" readingOrder="0"/>
      </dxf>
    </rfmt>
  </rm>
  <rrc rId="177" sId="2" ref="A59:XFD59" action="deleteRow">
    <rfmt sheetId="2" xfDxf="1" sqref="A59:XFD59" start="0" length="0"/>
  </rrc>
  <rrc rId="178" sId="2" ref="A59:XFD59" action="deleteRow">
    <rfmt sheetId="2" xfDxf="1" sqref="A59:XFD59" start="0" length="0"/>
  </rrc>
  <rrc rId="179" sId="2" ref="A59:XFD59" action="deleteRow">
    <rfmt sheetId="2" xfDxf="1" sqref="A59:XFD59" start="0" length="0"/>
  </rrc>
  <rrc rId="180" sId="2" ref="A59:XFD59" action="deleteRow">
    <rfmt sheetId="2" xfDxf="1" sqref="A59:XFD59" start="0" length="0"/>
  </rrc>
  <rrc rId="181" sId="2" ref="A59:XFD59" action="deleteRow">
    <rfmt sheetId="2" xfDxf="1" sqref="A59:XFD59" start="0" length="0"/>
  </rrc>
  <rrc rId="182" sId="2" ref="A59:XFD59" action="deleteRow">
    <rfmt sheetId="2" xfDxf="1" sqref="A59:XFD59" start="0" length="0"/>
  </rrc>
  <rrc rId="183" sId="2" ref="A59:XFD59" action="deleteRow">
    <rfmt sheetId="2" xfDxf="1" sqref="A59:XFD59" start="0" length="0"/>
  </rrc>
  <rrc rId="184" sId="2" ref="A4:XFD11" action="insertRow"/>
  <rm rId="185" sheetId="2" source="A28:XFD35" destination="A4:XFD11" sourceSheetId="2">
    <rfmt sheetId="2" xfDxf="1" sqref="A4:XFD4" start="0" length="0"/>
    <rfmt sheetId="2" xfDxf="1" sqref="A5:XFD5" start="0" length="0"/>
    <rfmt sheetId="2" xfDxf="1" sqref="A6:XFD6" start="0" length="0"/>
    <rfmt sheetId="2" xfDxf="1" sqref="A7:XFD7" start="0" length="0"/>
    <rfmt sheetId="2" xfDxf="1" sqref="A8:XFD8" start="0" length="0"/>
    <rfmt sheetId="2" xfDxf="1" sqref="A9:XFD9" start="0" length="0"/>
    <rfmt sheetId="2" xfDxf="1" sqref="A10:XFD10" start="0" length="0"/>
    <rfmt sheetId="2" xfDxf="1" sqref="A11:XFD11" start="0" length="0"/>
  </rm>
  <rrc rId="186" sId="2" ref="A28:XFD28" action="deleteRow">
    <rfmt sheetId="2" xfDxf="1" sqref="A28:XFD28" start="0" length="0"/>
  </rrc>
  <rrc rId="187" sId="2" ref="A28:XFD28" action="deleteRow">
    <rfmt sheetId="2" xfDxf="1" sqref="A28:XFD28" start="0" length="0"/>
  </rrc>
  <rrc rId="188" sId="2" ref="A28:XFD28" action="deleteRow">
    <rfmt sheetId="2" xfDxf="1" sqref="A28:XFD28" start="0" length="0"/>
  </rrc>
  <rrc rId="189" sId="2" ref="A28:XFD28" action="deleteRow">
    <rfmt sheetId="2" xfDxf="1" sqref="A28:XFD28" start="0" length="0"/>
  </rrc>
  <rrc rId="190" sId="2" ref="A28:XFD28" action="deleteRow">
    <rfmt sheetId="2" xfDxf="1" sqref="A28:XFD28" start="0" length="0"/>
  </rrc>
  <rrc rId="191" sId="2" ref="A28:XFD28" action="deleteRow">
    <rfmt sheetId="2" xfDxf="1" sqref="A28:XFD28" start="0" length="0"/>
  </rrc>
  <rrc rId="192" sId="2" ref="A28:XFD28" action="deleteRow">
    <rfmt sheetId="2" xfDxf="1" sqref="A28:XFD28" start="0" length="0"/>
  </rrc>
  <rrc rId="193" sId="2" ref="A28:XFD28" action="deleteRow">
    <rfmt sheetId="2" xfDxf="1" sqref="A28:XFD28" start="0" length="0"/>
  </rrc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5" sId="2" ref="A30:XFD34" action="insertRow"/>
  <rm rId="206" sheetId="2" source="A55:XFD59" destination="A30:XFD34" sourceSheetId="2">
    <rfmt sheetId="2" xfDxf="1" sqref="A30:XFD30" start="0" length="0"/>
    <rfmt sheetId="2" xfDxf="1" sqref="A31:XFD31" start="0" length="0"/>
    <rfmt sheetId="2" xfDxf="1" sqref="A32:XFD32" start="0" length="0"/>
    <rfmt sheetId="2" xfDxf="1" sqref="A33:XFD33" start="0" length="0"/>
    <rfmt sheetId="2" xfDxf="1" sqref="A34:XFD34" start="0" length="0"/>
  </rm>
  <rrc rId="207" sId="2" ref="A55:XFD55" action="deleteRow">
    <rfmt sheetId="2" xfDxf="1" sqref="A55:XFD55" start="0" length="0"/>
  </rrc>
  <rrc rId="208" sId="2" ref="A55:XFD55" action="deleteRow">
    <rfmt sheetId="2" xfDxf="1" sqref="A55:XFD55" start="0" length="0"/>
  </rrc>
  <rrc rId="209" sId="2" ref="A55:XFD55" action="deleteRow">
    <rfmt sheetId="2" xfDxf="1" sqref="A55:XFD55" start="0" length="0"/>
  </rrc>
  <rrc rId="210" sId="2" ref="A55:XFD55" action="deleteRow">
    <rfmt sheetId="2" xfDxf="1" sqref="A55:XFD55" start="0" length="0"/>
  </rrc>
  <rrc rId="211" sId="2" ref="A55:XFD55" action="deleteRow">
    <rfmt sheetId="2" xfDxf="1" sqref="A55:XFD55" start="0" length="0"/>
  </rrc>
  <rrc rId="212" sId="2" ref="A35:XFD35" action="insertRow"/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:D40">
    <dxf>
      <border>
        <left/>
        <right/>
        <vertical/>
      </border>
    </dxf>
  </rfmt>
  <rcc rId="1" sId="1">
    <oc r="A39" t="inlineStr">
      <is>
        <t>ORG</t>
      </is>
    </oc>
    <nc r="A39"/>
  </rcc>
  <rcc rId="2" sId="1">
    <oc r="B39" t="inlineStr">
      <is>
        <t>ODPA</t>
      </is>
    </oc>
    <nc r="B39"/>
  </rcc>
  <rcc rId="3" sId="1">
    <oc r="C39" t="inlineStr">
      <is>
        <t>IČO</t>
      </is>
    </oc>
    <nc r="C39"/>
  </rcc>
  <rcc rId="4" sId="1">
    <oc r="D39" t="inlineStr">
      <is>
        <t>příjemce dotace</t>
      </is>
    </oc>
    <nc r="D39"/>
  </rcc>
  <rfmt sheetId="1" sqref="A40">
    <dxf>
      <alignment horizontal="left" readingOrder="0"/>
    </dxf>
  </rfmt>
  <rcc rId="5" sId="1">
    <nc r="A40" t="inlineStr">
      <is>
        <t xml:space="preserve">zůstatek na zvlášt. účtu kraje </t>
      </is>
    </nc>
  </rcc>
  <rcc rId="6" sId="1">
    <oc r="J41">
      <f>SUM(E41:I41)</f>
    </oc>
    <nc r="J41"/>
  </rcc>
  <rcc rId="7" sId="1">
    <oc r="A38" t="inlineStr">
      <is>
        <t>Soukromé školy</t>
      </is>
    </oc>
    <nc r="A38"/>
  </rcc>
  <rcc rId="8" sId="1">
    <oc r="A37" t="inlineStr">
      <is>
        <t>Dotace pro soukromé školy a školaská zařízení - IV.Q 2017 - ÚZ 33 155</t>
      </is>
    </oc>
    <nc r="A37" t="inlineStr">
      <is>
        <t>Dotace pro soukromé školy a školaská zařízení, ÚZ 33 155</t>
      </is>
    </nc>
  </rcc>
  <rcc rId="9" sId="1">
    <oc r="D42" t="inlineStr">
      <is>
        <t>CELKEM soukromé školy</t>
      </is>
    </oc>
    <nc r="D42" t="inlineStr">
      <is>
        <t xml:space="preserve">CELKEM </t>
      </is>
    </nc>
  </rcc>
  <rcc rId="10" sId="2" odxf="1" dxf="1">
    <nc r="A2" t="inlineStr">
      <is>
        <t>Rada KHK 11.12.2017</t>
      </is>
    </nc>
    <odxf>
      <alignment vertical="bottom" readingOrder="0"/>
    </odxf>
    <ndxf>
      <alignment vertical="center" readingOrder="0"/>
    </ndxf>
  </rcc>
  <rfmt sheetId="1" sqref="J1">
    <dxf>
      <alignment horizontal="right" readingOrder="0"/>
    </dxf>
  </rfmt>
  <rfmt sheetId="2" sqref="J1" start="0" length="0">
    <dxf>
      <alignment horizontal="right" vertical="top" readingOrder="0"/>
    </dxf>
  </rfmt>
  <rcc rId="11" sId="2">
    <nc r="J1" t="inlineStr">
      <is>
        <t>tab. 4.b</t>
      </is>
    </nc>
  </rcc>
  <rfmt sheetId="2" sqref="G5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2" sId="3" ref="G1:G1048576" action="deleteCol">
    <undo index="2" exp="area" ref3D="1" dr="$A$2:$XFD$3" dn="Z_EC944348_D614_456D_8826_83AA0F97A76C_.wvu.PrintTitles" sId="3"/>
    <undo index="2" exp="area" ref3D="1" dr="$A$2:$XFD$3" dn="Z_EB5AD9E7_DF7D_4C50_8C06_104206A354A7_.wvu.PrintTitles" sId="3"/>
    <undo index="2" exp="area" ref3D="1" dr="$A$1:$XFD$3" dn="Z_EA799E37_19C8_4A26_886A_C53F6A9875D2_.wvu.PrintTitles" sId="3"/>
    <undo index="2" exp="area" ref3D="1" dr="$A$1:$XFD$3" dn="Z_E120AD13_4BD4_45B5_80BB_687EA65645BA_.wvu.PrintTitles" sId="3"/>
    <undo index="4" exp="area" ref3D="1" dr="$G$1:$G$1048576" dn="Z_E120AD13_4BD4_45B5_80BB_687EA65645BA_.wvu.Cols" sId="3"/>
    <undo index="2" exp="area" ref3D="1" dr="$A$2:$XFD$3" dn="Z_BAF049C7_E2BD_41B6_9944_0AA7DA58D2E6_.wvu.PrintTitles" sId="3"/>
    <undo index="2" exp="area" ref3D="1" dr="$A$2:$XFD$3" dn="Z_B6E5AE5F_050C_47A0_A592_CEC46E51C813_.wvu.PrintTitles" sId="3"/>
    <undo index="2" exp="area" ref3D="1" dr="$A$2:$XFD$3" dn="Z_9D488DBD_4A4A_4954_ACE8_D0E0BCCB9ABE_.wvu.PrintTitles" sId="3"/>
    <undo index="2" exp="area" ref3D="1" dr="$A$2:$XFD$3" dn="Z_6DD9A3C6_0EC1_4D11_8134_BD550C5C18F3_.wvu.PrintTitles" sId="3"/>
    <undo index="2" exp="area" ref3D="1" dr="$A$2:$XFD$3" dn="Z_69B20673_DFC0_4949_AAA4_64FAC5D717DB_.wvu.PrintTitles" sId="3"/>
    <undo index="2" exp="area" ref3D="1" dr="$A$2:$XFD$3" dn="Z_694E4A31_80F0_4710_80C5_5D2308DA3401_.wvu.PrintTitles" sId="3"/>
    <undo index="2" exp="area" ref3D="1" dr="$A$2:$XFD$3" dn="Z_67FE89F2_6084_484E_AA0C_83FBDA6BC923_.wvu.PrintTitles" sId="3"/>
    <undo index="2" exp="area" ref3D="1" dr="$A$2:$XFD$3" dn="Z_56BD5F68_62B9_4062_943C_4CCF789466F8_.wvu.PrintTitles" sId="3"/>
    <undo index="2" exp="area" ref3D="1" dr="$A$2:$XFD$3" dn="Z_50007AF4_7D0F_44F2_A087_281793E404FF_.wvu.PrintTitles" sId="3"/>
    <undo index="2" exp="area" ref3D="1" dr="$A$2:$XFD$3" dn="Z_4FC50B86_FBB2_4678_9A59_7B70A15F872C_.wvu.PrintTitles" sId="3"/>
    <undo index="2" exp="area" ref3D="1" dr="$A$2:$XFD$3" dn="Z_4FA63A44_AF67_4794_97C4_01B4FA8CCE1D_.wvu.PrintTitles" sId="3"/>
    <undo index="2" exp="area" ref3D="1" dr="$A$2:$XFD$3" dn="Z_490DC2B3_7AC0_48DF_9DD4_006D9BC78ABF_.wvu.PrintTitles" sId="3"/>
    <undo index="2" exp="area" ref3D="1" dr="$A$2:$XFD$3" dn="Z_0BD924C6_3099_4EF2_AFF3_1D8CE8F73159_.wvu.PrintTitles" sId="3"/>
    <undo index="2" exp="area" ref3D="1" dr="$A$1:$XFD$3" dn="Názvy_tisku" sId="3"/>
    <undo index="2" exp="area" ref3D="1" dr="$A$2:$XFD$3" dn="Z_227D913F_911F_4E7D_BE7D_2B7ED8E90B24_.wvu.PrintTitles" sId="3"/>
    <rfmt sheetId="3" xfDxf="1" sqref="G1:G1048576" start="0" length="0">
      <dxf>
        <numFmt numFmtId="4" formatCode="#,##0.00"/>
        <alignment horizontal="center" readingOrder="0"/>
      </dxf>
    </rfmt>
    <rfmt sheetId="3" sqref="G2" start="0" length="0">
      <dxf>
        <font>
          <b/>
          <sz val="12"/>
          <color auto="1"/>
          <name val="Arial"/>
          <scheme val="none"/>
        </font>
      </dxf>
    </rfmt>
    <rcc rId="0" sId="3" dxf="1">
      <nc r="G3" t="inlineStr">
        <is>
          <t>kalk. navýšení tarifů v Kč</t>
        </is>
      </nc>
      <ndxf>
        <font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3" dxf="1" numFmtId="4">
      <nc r="G4">
        <v>70066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dxf="1" numFmtId="4">
      <nc r="G5">
        <v>124260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6">
        <v>31684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">
        <v>86085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">
        <v>59826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9">
        <v>104677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0">
        <v>324555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1">
        <v>200484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2">
        <v>91350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3">
        <v>91350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4">
        <v>210012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5">
        <v>234717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6">
        <v>180886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7">
        <v>45120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8">
        <v>145719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19">
        <v>100214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20">
        <v>185637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21">
        <v>0</v>
      </nc>
      <ndxf>
        <font>
          <b/>
          <sz val="10"/>
          <color auto="1"/>
          <name val="Times New Roman CE"/>
          <scheme val="none"/>
        </font>
        <fill>
          <patternFill patternType="solid">
            <bgColor theme="9" tint="0.79998168889431442"/>
          </patternFill>
        </fill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22">
        <v>25380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23">
        <v>129024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24">
        <v>105300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25">
        <v>219715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26">
        <v>179485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 numFmtId="4">
      <nc r="G27">
        <v>61605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dxf="1" numFmtId="4">
      <nc r="G28">
        <v>179692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</border>
      </ndxf>
    </rcc>
    <rcc rId="0" sId="3" dxf="1" numFmtId="4">
      <nc r="G29">
        <v>139874</v>
      </nc>
      <ndxf>
        <font>
          <b/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0">
        <v>44400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dxf="1" numFmtId="4">
      <nc r="G31">
        <v>111780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2">
        <v>89732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3">
        <v>77250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4">
        <v>76030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5">
        <v>77400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6">
        <v>196515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7">
        <v>110926</v>
      </nc>
      <ndxf>
        <font>
          <b/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38">
        <v>27765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 numFmtId="4">
      <nc r="G39">
        <v>43740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dxf="1" numFmtId="4">
      <nc r="G40">
        <v>46530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1">
        <v>84600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2">
        <v>44568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3">
        <v>154935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4">
        <v>102706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5">
        <v>64954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6">
        <v>189030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7">
        <v>47880</v>
      </nc>
      <ndxf>
        <font>
          <b/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8">
        <v>72720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49">
        <v>166171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0">
        <v>227115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1">
        <v>12705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2">
        <v>14580</v>
      </nc>
      <ndxf>
        <font>
          <b/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3">
        <v>101220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4">
        <v>137090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5">
        <v>44108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 numFmtId="4">
      <nc r="G56">
        <v>60509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dxf="1" numFmtId="4">
      <nc r="G57">
        <v>99996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8">
        <v>49170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59">
        <v>80850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60">
        <v>222960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61">
        <v>120859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</border>
      </ndxf>
    </rcc>
    <rcc rId="0" sId="3" dxf="1" numFmtId="4">
      <nc r="G62">
        <v>36636</v>
      </nc>
      <ndxf>
        <font>
          <b/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63">
        <v>9090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dxf="1" numFmtId="4">
      <nc r="G64">
        <v>18702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65">
        <v>45120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66">
        <v>79200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 numFmtId="4">
      <nc r="G67">
        <v>36876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dxf="1" numFmtId="4">
      <nc r="G68">
        <v>145986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69">
        <v>40203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0">
        <v>88350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1">
        <v>31680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2">
        <v>37595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3">
        <v>199551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4">
        <v>155365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5">
        <v>61655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6">
        <v>235476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7">
        <v>96135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8">
        <v>78213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79">
        <v>44568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0">
        <v>11505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1">
        <v>76287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2">
        <v>3780</v>
      </nc>
      <ndxf>
        <font>
          <b/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3">
        <v>22518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4">
        <v>35635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5">
        <v>31878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6">
        <v>58620</v>
      </nc>
      <ndxf>
        <font>
          <b/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G87">
        <v>49395</v>
      </nc>
      <ndxf>
        <font>
          <b/>
          <sz val="10"/>
          <color auto="1"/>
          <name val="Times New Roman CE"/>
          <scheme val="none"/>
        </font>
        <alignment vertical="center" wrapText="1" readingOrder="0"/>
        <border outline="0"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G88">
        <f>SUM(G4:G87)</f>
      </nc>
      <ndxf>
        <font>
          <b/>
          <sz val="11"/>
          <color auto="1"/>
          <name val="Arial"/>
          <scheme val="none"/>
        </font>
        <alignment vertical="center" wrapText="1" readingOrder="0"/>
        <border outline="0">
          <bottom style="medium">
            <color auto="1"/>
          </bottom>
        </border>
      </ndxf>
    </rcc>
    <rfmt sheetId="3" sqref="G90" start="0" length="0">
      <dxf>
        <numFmt numFmtId="0" formatCode="General"/>
        <alignment horizontal="general" vertical="bottom" readingOrder="0"/>
      </dxf>
    </rfmt>
    <rfmt sheetId="3" sqref="G91" start="0" length="0">
      <dxf>
        <numFmt numFmtId="0" formatCode="General"/>
        <alignment horizontal="general" vertical="bottom" readingOrder="0"/>
      </dxf>
    </rfmt>
    <rfmt sheetId="3" sqref="G92" start="0" length="0">
      <dxf>
        <font>
          <b/>
          <sz val="10"/>
          <color auto="1"/>
          <name val="Arial"/>
          <scheme val="none"/>
        </font>
        <numFmt numFmtId="164" formatCode="#,##0.0"/>
        <alignment horizontal="general" readingOrder="0"/>
      </dxf>
    </rfmt>
    <rcc rId="0" sId="3" dxf="1">
      <nc r="G93">
        <f>G88</f>
      </nc>
      <ndxf>
        <numFmt numFmtId="164" formatCode="#,##0.0"/>
        <alignment horizontal="general" vertical="bottom" readingOrder="0"/>
      </ndxf>
    </rcc>
    <rcc rId="0" sId="3" dxf="1">
      <nc r="G94">
        <f>'tab. 4.d ÚZ 33073 obecní'!G440</f>
      </nc>
      <ndxf>
        <numFmt numFmtId="164" formatCode="#,##0.0"/>
        <alignment horizontal="general" vertical="bottom" readingOrder="0"/>
      </ndxf>
    </rcc>
    <rcc rId="0" sId="3" dxf="1">
      <nc r="G95">
        <f>G93+G94</f>
      </nc>
      <ndxf>
        <font>
          <b/>
          <sz val="10"/>
          <color auto="1"/>
          <name val="Arial"/>
          <scheme val="none"/>
        </font>
        <numFmt numFmtId="164" formatCode="#,##0.0"/>
        <alignment horizontal="general" vertical="bottom" readingOrder="0"/>
      </ndxf>
    </rcc>
    <rfmt sheetId="3" sqref="G96" start="0" length="0">
      <dxf>
        <numFmt numFmtId="0" formatCode="General"/>
        <alignment horizontal="general" vertical="bottom" readingOrder="0"/>
      </dxf>
    </rfmt>
    <rfmt sheetId="3" sqref="G100" start="0" length="0">
      <dxf>
        <font>
          <b/>
          <sz val="11"/>
          <color theme="1"/>
          <name val="Calibri"/>
          <scheme val="minor"/>
        </font>
      </dxf>
    </rfmt>
  </rrc>
  <rrc rId="13" sId="3" ref="B1:B1048576" action="deleteCol">
    <undo index="2" exp="area" ref3D="1" dr="$A$2:$XFD$3" dn="Z_EC944348_D614_456D_8826_83AA0F97A76C_.wvu.PrintTitles" sId="3"/>
    <undo index="1" exp="area" ref3D="1" dr="$A$1:$E$1048576" dn="Z_EC944348_D614_456D_8826_83AA0F97A76C_.wvu.PrintTitles" sId="3"/>
    <undo index="1" exp="area" ref3D="1" dr="$A$1:$B$1048576" dn="Z_EC944348_D614_456D_8826_83AA0F97A76C_.wvu.Cols" sId="3"/>
    <undo index="2" exp="area" ref3D="1" dr="$A$2:$XFD$3" dn="Z_EB5AD9E7_DF7D_4C50_8C06_104206A354A7_.wvu.PrintTitles" sId="3"/>
    <undo index="1" exp="area" ref3D="1" dr="$C$1:$F$1048576" dn="Z_EB5AD9E7_DF7D_4C50_8C06_104206A354A7_.wvu.PrintTitles" sId="3"/>
    <undo index="2" exp="area" ref3D="1" dr="$A$1:$XFD$3" dn="Z_EA799E37_19C8_4A26_886A_C53F6A9875D2_.wvu.PrintTitles" sId="3"/>
    <undo index="1" exp="area" ref3D="1" dr="$C$1:$F$1048576" dn="Z_EA799E37_19C8_4A26_886A_C53F6A9875D2_.wvu.PrintTitles" sId="3"/>
    <undo index="0" exp="area" ref3D="1" dr="$A$1:$B$1048576" dn="Z_EA799E37_19C8_4A26_886A_C53F6A9875D2_.wvu.Cols" sId="3"/>
    <undo index="2" exp="area" ref3D="1" dr="$A$1:$XFD$3" dn="Z_E120AD13_4BD4_45B5_80BB_687EA65645BA_.wvu.PrintTitles" sId="3"/>
    <undo index="1" exp="area" ref3D="1" dr="$C$1:$F$1048576" dn="Z_E120AD13_4BD4_45B5_80BB_687EA65645BA_.wvu.PrintTitles" sId="3"/>
    <undo index="2" exp="area" ref3D="1" dr="$E$1:$E$1048576" dn="Z_E120AD13_4BD4_45B5_80BB_687EA65645BA_.wvu.Cols" sId="3"/>
    <undo index="1" exp="area" ref3D="1" dr="$A$1:$B$1048576" dn="Z_E120AD13_4BD4_45B5_80BB_687EA65645BA_.wvu.Cols" sId="3"/>
    <undo index="2" exp="area" ref3D="1" dr="$A$2:$XFD$3" dn="Z_BAF049C7_E2BD_41B6_9944_0AA7DA58D2E6_.wvu.PrintTitles" sId="3"/>
    <undo index="1" exp="area" ref3D="1" dr="$A$1:$F$1048576" dn="Z_BAF049C7_E2BD_41B6_9944_0AA7DA58D2E6_.wvu.PrintTitles" sId="3"/>
    <undo index="0" exp="area" ref3D="1" dr="$A$1:$B$1048576" dn="Z_BAF049C7_E2BD_41B6_9944_0AA7DA58D2E6_.wvu.Cols" sId="3"/>
    <undo index="2" exp="area" ref3D="1" dr="$A$2:$XFD$3" dn="Z_B6E5AE5F_050C_47A0_A592_CEC46E51C813_.wvu.PrintTitles" sId="3"/>
    <undo index="1" exp="area" ref3D="1" dr="$C$1:$F$1048576" dn="Z_B6E5AE5F_050C_47A0_A592_CEC46E51C813_.wvu.PrintTitles" sId="3"/>
    <undo index="2" exp="area" ref3D="1" dr="$A$2:$XFD$3" dn="Z_9D488DBD_4A4A_4954_ACE8_D0E0BCCB9ABE_.wvu.PrintTitles" sId="3"/>
    <undo index="1" exp="area" ref3D="1" dr="$C$1:$F$1048576" dn="Z_9D488DBD_4A4A_4954_ACE8_D0E0BCCB9ABE_.wvu.PrintTitles" sId="3"/>
    <undo index="0" exp="area" ref3D="1" dr="$A$1:$B$1048576" dn="Z_9D488DBD_4A4A_4954_ACE8_D0E0BCCB9ABE_.wvu.Cols" sId="3"/>
    <undo index="2" exp="area" ref3D="1" dr="$A$2:$XFD$3" dn="Z_6DD9A3C6_0EC1_4D11_8134_BD550C5C18F3_.wvu.PrintTitles" sId="3"/>
    <undo index="1" exp="area" ref3D="1" dr="$A$1:$F$1048576" dn="Z_6DD9A3C6_0EC1_4D11_8134_BD550C5C18F3_.wvu.PrintTitles" sId="3"/>
    <undo index="0" exp="area" ref3D="1" dr="$B$1:$B$1048576" dn="Z_6DD9A3C6_0EC1_4D11_8134_BD550C5C18F3_.wvu.Cols" sId="3"/>
    <undo index="2" exp="area" ref3D="1" dr="$A$2:$XFD$3" dn="Z_69B20673_DFC0_4949_AAA4_64FAC5D717DB_.wvu.PrintTitles" sId="3"/>
    <undo index="1" exp="area" ref3D="1" dr="$C$1:$F$1048576" dn="Z_69B20673_DFC0_4949_AAA4_64FAC5D717DB_.wvu.PrintTitles" sId="3"/>
    <undo index="0" exp="area" ref3D="1" dr="$A$1:$B$1048576" dn="Z_69B20673_DFC0_4949_AAA4_64FAC5D717DB_.wvu.Cols" sId="3"/>
    <undo index="2" exp="area" ref3D="1" dr="$A$2:$XFD$3" dn="Z_694E4A31_80F0_4710_80C5_5D2308DA3401_.wvu.PrintTitles" sId="3"/>
    <undo index="1" exp="area" ref3D="1" dr="$C$1:$F$1048576" dn="Z_694E4A31_80F0_4710_80C5_5D2308DA3401_.wvu.PrintTitles" sId="3"/>
    <undo index="2" exp="area" ref3D="1" dr="$A$2:$XFD$3" dn="Z_67FE89F2_6084_484E_AA0C_83FBDA6BC923_.wvu.PrintTitles" sId="3"/>
    <undo index="1" exp="area" ref3D="1" dr="$A$1:$F$1048576" dn="Z_67FE89F2_6084_484E_AA0C_83FBDA6BC923_.wvu.PrintTitles" sId="3"/>
    <undo index="0" exp="area" ref3D="1" dr="$A$1:$B$1048576" dn="Z_67FE89F2_6084_484E_AA0C_83FBDA6BC923_.wvu.Cols" sId="3"/>
    <undo index="2" exp="area" ref3D="1" dr="$A$2:$XFD$3" dn="Z_56BD5F68_62B9_4062_943C_4CCF789466F8_.wvu.PrintTitles" sId="3"/>
    <undo index="1" exp="area" ref3D="1" dr="$C$1:$F$1048576" dn="Z_56BD5F68_62B9_4062_943C_4CCF789466F8_.wvu.PrintTitles" sId="3"/>
    <undo index="0" exp="area" ref3D="1" dr="$A$1:$B$1048576" dn="Z_56BD5F68_62B9_4062_943C_4CCF789466F8_.wvu.Cols" sId="3"/>
    <undo index="2" exp="area" ref3D="1" dr="$A$2:$XFD$3" dn="Z_50007AF4_7D0F_44F2_A087_281793E404FF_.wvu.PrintTitles" sId="3"/>
    <undo index="1" exp="area" ref3D="1" dr="$C$1:$F$1048576" dn="Z_50007AF4_7D0F_44F2_A087_281793E404FF_.wvu.PrintTitles" sId="3"/>
    <undo index="2" exp="area" ref3D="1" dr="$A$2:$XFD$3" dn="Z_4FC50B86_FBB2_4678_9A59_7B70A15F872C_.wvu.PrintTitles" sId="3"/>
    <undo index="1" exp="area" ref3D="1" dr="$C$1:$F$1048576" dn="Z_4FC50B86_FBB2_4678_9A59_7B70A15F872C_.wvu.PrintTitles" sId="3"/>
    <undo index="2" exp="area" ref3D="1" dr="$E$1:$E$1048576" dn="Z_4FA63A44_AF67_4794_97C4_01B4FA8CCE1D_.wvu.Cols" sId="3"/>
    <undo index="1" exp="area" ref3D="1" dr="$A$1:$B$1048576" dn="Z_4FA63A44_AF67_4794_97C4_01B4FA8CCE1D_.wvu.Cols" sId="3"/>
    <undo index="0" exp="area" ref3D="1" dr="$A$1:$B$1048576" dn="Z_4FC50B86_FBB2_4678_9A59_7B70A15F872C_.wvu.Cols" sId="3"/>
    <undo index="2" exp="area" ref3D="1" dr="$A$2:$XFD$3" dn="Z_4FA63A44_AF67_4794_97C4_01B4FA8CCE1D_.wvu.PrintTitles" sId="3"/>
    <undo index="1" exp="area" ref3D="1" dr="$A$1:$F$1048576" dn="Z_4FA63A44_AF67_4794_97C4_01B4FA8CCE1D_.wvu.PrintTitles" sId="3"/>
    <undo index="2" exp="area" ref3D="1" dr="$A$2:$XFD$3" dn="Z_490DC2B3_7AC0_48DF_9DD4_006D9BC78ABF_.wvu.PrintTitles" sId="3"/>
    <undo index="1" exp="area" ref3D="1" dr="$C$1:$F$1048576" dn="Z_490DC2B3_7AC0_48DF_9DD4_006D9BC78ABF_.wvu.PrintTitles" sId="3"/>
    <undo index="0" exp="area" ref3D="1" dr="$A$1:$B$1048576" dn="Z_490DC2B3_7AC0_48DF_9DD4_006D9BC78ABF_.wvu.Cols" sId="3"/>
    <undo index="0" exp="area" ref3D="1" dr="$B$1:$B$1048576" dn="Z_227D913F_911F_4E7D_BE7D_2B7ED8E90B24_.wvu.Cols" sId="3"/>
    <undo index="2" exp="area" ref3D="1" dr="$A$2:$XFD$3" dn="Z_0BD924C6_3099_4EF2_AFF3_1D8CE8F73159_.wvu.PrintTitles" sId="3"/>
    <undo index="1" exp="area" ref3D="1" dr="$C$1:$F$1048576" dn="Z_0BD924C6_3099_4EF2_AFF3_1D8CE8F73159_.wvu.PrintTitles" sId="3"/>
    <undo index="2" exp="area" ref3D="1" dr="$A$1:$XFD$3" dn="Názvy_tisku" sId="3"/>
    <undo index="1" exp="area" ref3D="1" dr="$C$1:$F$1048576" dn="Názvy_tisku" sId="3"/>
    <undo index="2" exp="area" ref3D="1" dr="$A$2:$XFD$3" dn="Z_227D913F_911F_4E7D_BE7D_2B7ED8E90B24_.wvu.PrintTitles" sId="3"/>
    <undo index="1" exp="area" ref3D="1" dr="$A$1:$F$1048576" dn="Z_227D913F_911F_4E7D_BE7D_2B7ED8E90B24_.wvu.PrintTitles" sId="3"/>
    <rfmt sheetId="3" xfDxf="1" sqref="B1:B1048576" start="0" length="0"/>
    <rcc rId="0" sId="3" dxf="1">
      <nc r="B3" t="inlineStr">
        <is>
          <t>BS</t>
        </is>
      </nc>
      <ndxf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dxf="1">
      <nc r="B4" t="inlineStr">
        <is>
          <t>78-7768090287/0100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" t="inlineStr">
        <is>
          <t>3244398389/0800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" t="inlineStr">
        <is>
          <t>259680148/0300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" t="inlineStr">
        <is>
          <t>78-7765850287/0100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" t="inlineStr">
        <is>
          <t>259680914/0300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9" t="inlineStr">
        <is>
          <t>3336-511/0710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0" t="inlineStr">
        <is>
          <t>29034-511/0100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1" t="inlineStr">
        <is>
          <t>23134511/0100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2" t="inlineStr">
        <is>
          <t>23839-511/0100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3" t="inlineStr">
        <is>
          <t>2237-511/0710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4" t="inlineStr">
        <is>
          <t>24938-511/0100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5" t="inlineStr">
        <is>
          <t>30334-511/0100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6" t="inlineStr">
        <is>
          <t>11133-511/0100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7" t="inlineStr">
        <is>
          <t>28437-511/0100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8" t="inlineStr">
        <is>
          <t>107-5041540217/0100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19" t="inlineStr">
        <is>
          <t>107-5044240287/0100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0" t="inlineStr">
        <is>
          <t>3244648309/0800</t>
        </is>
      </nc>
      <n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1" t="inlineStr">
        <is>
          <t>8010-0308199343/0300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2" t="inlineStr">
        <is>
          <t>166172793/0300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3" t="inlineStr">
        <is>
          <t>43-6730620217/0100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4" t="inlineStr">
        <is>
          <t>3539-511/0710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5" t="inlineStr">
        <is>
          <t>115-3906660287/0100</t>
        </is>
      </nc>
      <ndxf>
        <font>
          <b/>
          <sz val="11"/>
          <color theme="1"/>
          <name val="Calibri"/>
          <scheme val="minor"/>
        </font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6" t="inlineStr">
        <is>
          <t>554040207/0100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B27" t="inlineStr">
        <is>
          <t>431650267/0100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B28" t="inlineStr">
        <is>
          <t>107-237100237/0100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29" t="inlineStr">
        <is>
          <t>423040207/0100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0" t="inlineStr">
        <is>
          <t>431380287/0100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1" t="inlineStr">
        <is>
          <t>107-5077380227/0100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2" t="inlineStr">
        <is>
          <t>431370257/0100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3" t="inlineStr">
        <is>
          <t>15435-541/0100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4" t="inlineStr">
        <is>
          <t>16534-541/0100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5" t="inlineStr">
        <is>
          <t>161207221/0300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6" t="inlineStr">
        <is>
          <t>431550207/0100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7" t="inlineStr">
        <is>
          <t>19639-541/0100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38" t="inlineStr">
        <is>
          <t>78-8504490257/0100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B39" t="inlineStr">
        <is>
          <t>78-8859260207/0100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B40" t="inlineStr">
        <is>
          <t>78-8858760277/0100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1" t="inlineStr">
        <is>
          <t>814008773/0300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2" t="inlineStr">
        <is>
          <t>14008783/0300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3" t="inlineStr">
        <is>
          <t>24531551/0100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4" t="inlineStr">
        <is>
          <t>28532551/0100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5" t="inlineStr">
        <is>
          <t>24830551/0100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6" t="inlineStr">
        <is>
          <t>26035551/0100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7" t="inlineStr">
        <is>
          <t>107-5531580297/0100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8" t="inlineStr">
        <is>
          <t>25032551/0100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49" t="inlineStr">
        <is>
          <t>1814008743/0300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0" t="inlineStr">
        <is>
          <t>8254200287/0100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1" t="inlineStr">
        <is>
          <t>27-1518470247/0100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2" t="inlineStr">
        <is>
          <t>27-0398440267/0100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3" t="inlineStr">
        <is>
          <t>78-8914190257/0100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4" t="inlineStr">
        <is>
          <t>107-5047930267/0100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5" t="inlineStr">
        <is>
          <t>156795401/0600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B56" t="inlineStr">
        <is>
          <t>78-9355970277/0100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B57" t="inlineStr">
        <is>
          <t>19-2152800217/0100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8" t="inlineStr">
        <is>
          <t>19-1412870277/0100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59" t="inlineStr">
        <is>
          <t>19-2152770257/0100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0" t="inlineStr">
        <is>
          <t>78-9364240217/0100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1" t="inlineStr">
        <is>
          <t>19-1412910267/0100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2" t="inlineStr">
        <is>
          <t>23533571/0100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3" t="inlineStr">
        <is>
          <t>18531-571/0100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4" t="inlineStr">
        <is>
          <t>211804-594/0600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5" t="inlineStr">
        <is>
          <t>107-4869920207/0100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6" t="inlineStr">
        <is>
          <t>1633571/0710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B67" t="inlineStr">
        <is>
          <t>274041643/0300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B68" t="inlineStr">
        <is>
          <t>86-303140297/0100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69" t="inlineStr">
        <is>
          <t>27-695920267/0100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0" t="inlineStr">
        <is>
          <t>403800-774/0600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1" t="inlineStr">
        <is>
          <t>225510474/0300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2" t="inlineStr">
        <is>
          <t>19837-601/0100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3" t="inlineStr">
        <is>
          <t>7934090267/0100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4" t="inlineStr">
        <is>
          <t>23537-601/0100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5" t="inlineStr">
        <is>
          <t>25137-601/0100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6" t="inlineStr">
        <is>
          <t>218391577/0300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7" t="inlineStr">
        <is>
          <t>19431-601/0100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8" t="inlineStr">
        <is>
          <t>157019578/0600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79" t="inlineStr">
        <is>
          <t>7875370217/0100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0" t="inlineStr">
        <is>
          <t>166552497/0300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1" t="inlineStr">
        <is>
          <t>211651380/0600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2" t="inlineStr">
        <is>
          <t>152907867/0600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3" t="inlineStr">
        <is>
          <t>7934740207/0100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4" t="inlineStr">
        <is>
          <t>86-0208150227/0100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5" t="inlineStr">
        <is>
          <t>2575134359/0800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6" t="inlineStr">
        <is>
          <t>132-601/0710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B87" t="inlineStr">
        <is>
          <t>1434-601/0710</t>
        </is>
      </nc>
      <ndxf>
        <font>
          <b/>
          <sz val="11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" sId="3" ref="D1:D1048576" action="insertCol">
    <undo index="2" exp="area" ref3D="1" dr="$A$2:$XFD$3" dn="Z_EC944348_D614_456D_8826_83AA0F97A76C_.wvu.PrintTitles" sId="3"/>
    <undo index="1" exp="area" ref3D="1" dr="$A$1:$D$1048576" dn="Z_EC944348_D614_456D_8826_83AA0F97A76C_.wvu.PrintTitles" sId="3"/>
    <undo index="2" exp="area" ref3D="1" dr="$A$2:$XFD$3" dn="Z_EB5AD9E7_DF7D_4C50_8C06_104206A354A7_.wvu.PrintTitles" sId="3"/>
    <undo index="1" exp="area" ref3D="1" dr="$B$1:$E$1048576" dn="Z_EB5AD9E7_DF7D_4C50_8C06_104206A354A7_.wvu.PrintTitles" sId="3"/>
    <undo index="2" exp="area" ref3D="1" dr="$A$1:$XFD$3" dn="Z_EA799E37_19C8_4A26_886A_C53F6A9875D2_.wvu.PrintTitles" sId="3"/>
    <undo index="1" exp="area" ref3D="1" dr="$B$1:$E$1048576" dn="Z_EA799E37_19C8_4A26_886A_C53F6A9875D2_.wvu.PrintTitles" sId="3"/>
    <undo index="2" exp="area" ref3D="1" dr="$A$1:$XFD$3" dn="Z_E120AD13_4BD4_45B5_80BB_687EA65645BA_.wvu.PrintTitles" sId="3"/>
    <undo index="1" exp="area" ref3D="1" dr="$B$1:$E$1048576" dn="Z_E120AD13_4BD4_45B5_80BB_687EA65645BA_.wvu.PrintTitles" sId="3"/>
    <undo index="2" exp="area" ref3D="1" dr="$D$1:$D$1048576" dn="Z_E120AD13_4BD4_45B5_80BB_687EA65645BA_.wvu.Cols" sId="3"/>
    <undo index="2" exp="area" ref3D="1" dr="$A$2:$XFD$3" dn="Z_BAF049C7_E2BD_41B6_9944_0AA7DA58D2E6_.wvu.PrintTitles" sId="3"/>
    <undo index="1" exp="area" ref3D="1" dr="$A$1:$E$1048576" dn="Z_BAF049C7_E2BD_41B6_9944_0AA7DA58D2E6_.wvu.PrintTitles" sId="3"/>
    <undo index="2" exp="area" ref3D="1" dr="$A$2:$XFD$3" dn="Z_B6E5AE5F_050C_47A0_A592_CEC46E51C813_.wvu.PrintTitles" sId="3"/>
    <undo index="1" exp="area" ref3D="1" dr="$B$1:$E$1048576" dn="Z_B6E5AE5F_050C_47A0_A592_CEC46E51C813_.wvu.PrintTitles" sId="3"/>
    <undo index="2" exp="area" ref3D="1" dr="$A$2:$XFD$3" dn="Z_9D488DBD_4A4A_4954_ACE8_D0E0BCCB9ABE_.wvu.PrintTitles" sId="3"/>
    <undo index="1" exp="area" ref3D="1" dr="$B$1:$E$1048576" dn="Z_9D488DBD_4A4A_4954_ACE8_D0E0BCCB9ABE_.wvu.PrintTitles" sId="3"/>
    <undo index="2" exp="area" ref3D="1" dr="$A$2:$XFD$3" dn="Z_6DD9A3C6_0EC1_4D11_8134_BD550C5C18F3_.wvu.PrintTitles" sId="3"/>
    <undo index="1" exp="area" ref3D="1" dr="$A$1:$E$1048576" dn="Z_6DD9A3C6_0EC1_4D11_8134_BD550C5C18F3_.wvu.PrintTitles" sId="3"/>
    <undo index="2" exp="area" ref3D="1" dr="$A$2:$XFD$3" dn="Z_69B20673_DFC0_4949_AAA4_64FAC5D717DB_.wvu.PrintTitles" sId="3"/>
    <undo index="1" exp="area" ref3D="1" dr="$B$1:$E$1048576" dn="Z_69B20673_DFC0_4949_AAA4_64FAC5D717DB_.wvu.PrintTitles" sId="3"/>
    <undo index="2" exp="area" ref3D="1" dr="$A$2:$XFD$3" dn="Z_694E4A31_80F0_4710_80C5_5D2308DA3401_.wvu.PrintTitles" sId="3"/>
    <undo index="1" exp="area" ref3D="1" dr="$B$1:$E$1048576" dn="Z_694E4A31_80F0_4710_80C5_5D2308DA3401_.wvu.PrintTitles" sId="3"/>
    <undo index="2" exp="area" ref3D="1" dr="$A$2:$XFD$3" dn="Z_67FE89F2_6084_484E_AA0C_83FBDA6BC923_.wvu.PrintTitles" sId="3"/>
    <undo index="1" exp="area" ref3D="1" dr="$A$1:$E$1048576" dn="Z_67FE89F2_6084_484E_AA0C_83FBDA6BC923_.wvu.PrintTitles" sId="3"/>
    <undo index="2" exp="area" ref3D="1" dr="$A$2:$XFD$3" dn="Z_56BD5F68_62B9_4062_943C_4CCF789466F8_.wvu.PrintTitles" sId="3"/>
    <undo index="1" exp="area" ref3D="1" dr="$B$1:$E$1048576" dn="Z_56BD5F68_62B9_4062_943C_4CCF789466F8_.wvu.PrintTitles" sId="3"/>
    <undo index="2" exp="area" ref3D="1" dr="$A$2:$XFD$3" dn="Z_50007AF4_7D0F_44F2_A087_281793E404FF_.wvu.PrintTitles" sId="3"/>
    <undo index="1" exp="area" ref3D="1" dr="$B$1:$E$1048576" dn="Z_50007AF4_7D0F_44F2_A087_281793E404FF_.wvu.PrintTitles" sId="3"/>
    <undo index="2" exp="area" ref3D="1" dr="$A$2:$XFD$3" dn="Z_4FC50B86_FBB2_4678_9A59_7B70A15F872C_.wvu.PrintTitles" sId="3"/>
    <undo index="1" exp="area" ref3D="1" dr="$B$1:$E$1048576" dn="Z_4FC50B86_FBB2_4678_9A59_7B70A15F872C_.wvu.PrintTitles" sId="3"/>
    <undo index="2" exp="area" ref3D="1" dr="$D$1:$D$1048576" dn="Z_4FA63A44_AF67_4794_97C4_01B4FA8CCE1D_.wvu.Cols" sId="3"/>
    <undo index="2" exp="area" ref3D="1" dr="$A$2:$XFD$3" dn="Z_4FA63A44_AF67_4794_97C4_01B4FA8CCE1D_.wvu.PrintTitles" sId="3"/>
    <undo index="1" exp="area" ref3D="1" dr="$A$1:$E$1048576" dn="Z_4FA63A44_AF67_4794_97C4_01B4FA8CCE1D_.wvu.PrintTitles" sId="3"/>
    <undo index="2" exp="area" ref3D="1" dr="$A$2:$XFD$3" dn="Z_490DC2B3_7AC0_48DF_9DD4_006D9BC78ABF_.wvu.PrintTitles" sId="3"/>
    <undo index="1" exp="area" ref3D="1" dr="$B$1:$E$1048576" dn="Z_490DC2B3_7AC0_48DF_9DD4_006D9BC78ABF_.wvu.PrintTitles" sId="3"/>
    <undo index="2" exp="area" ref3D="1" dr="$A$2:$XFD$3" dn="Z_0BD924C6_3099_4EF2_AFF3_1D8CE8F73159_.wvu.PrintTitles" sId="3"/>
    <undo index="1" exp="area" ref3D="1" dr="$B$1:$E$1048576" dn="Z_0BD924C6_3099_4EF2_AFF3_1D8CE8F73159_.wvu.PrintTitles" sId="3"/>
    <undo index="2" exp="area" ref3D="1" dr="$A$1:$XFD$3" dn="Názvy_tisku" sId="3"/>
    <undo index="1" exp="area" ref3D="1" dr="$B$1:$E$1048576" dn="Názvy_tisku" sId="3"/>
    <undo index="2" exp="area" ref3D="1" dr="$A$2:$XFD$3" dn="Z_227D913F_911F_4E7D_BE7D_2B7ED8E90B24_.wvu.PrintTitles" sId="3"/>
    <undo index="1" exp="area" ref3D="1" dr="$A$1:$E$1048576" dn="Z_227D913F_911F_4E7D_BE7D_2B7ED8E90B24_.wvu.PrintTitles" sId="3"/>
  </rrc>
  <rm rId="15" sheetId="3" source="A1:A1048576" destination="D1:D1048576" sourceSheetId="3">
    <undo index="2" exp="area" ref3D="1" dr="$A$2:$XFD$3" dn="Z_EC944348_D614_456D_8826_83AA0F97A76C_.wvu.PrintTitles" sId="3"/>
    <undo index="1" exp="area" ref3D="1" dr="$A$1:$E$1048576" dn="Z_EC944348_D614_456D_8826_83AA0F97A76C_.wvu.PrintTitles" sId="3"/>
    <undo index="1" exp="area" ref3D="1" dr="$A$1:$A$1048576" dn="Z_EC944348_D614_456D_8826_83AA0F97A76C_.wvu.Cols" sId="3"/>
    <undo index="2" exp="area" ref3D="1" dr="$A$2:$XFD$3" dn="Z_EB5AD9E7_DF7D_4C50_8C06_104206A354A7_.wvu.PrintTitles" sId="3"/>
    <undo index="2" exp="area" ref3D="1" dr="$A$1:$XFD$3" dn="Z_EA799E37_19C8_4A26_886A_C53F6A9875D2_.wvu.PrintTitles" sId="3"/>
    <undo index="0" exp="area" ref3D="1" dr="$A$1:$A$1048576" dn="Z_EA799E37_19C8_4A26_886A_C53F6A9875D2_.wvu.Cols" sId="3"/>
    <undo index="2" exp="area" ref3D="1" dr="$A$1:$XFD$3" dn="Z_E120AD13_4BD4_45B5_80BB_687EA65645BA_.wvu.PrintTitles" sId="3"/>
    <undo index="1" exp="area" ref3D="1" dr="$A$1:$A$1048576" dn="Z_E120AD13_4BD4_45B5_80BB_687EA65645BA_.wvu.Cols" sId="3"/>
    <undo index="2" exp="area" ref3D="1" dr="$A$2:$XFD$3" dn="Z_BAF049C7_E2BD_41B6_9944_0AA7DA58D2E6_.wvu.PrintTitles" sId="3"/>
    <undo index="1" exp="area" ref3D="1" dr="$A$1:$F$1048576" dn="Z_BAF049C7_E2BD_41B6_9944_0AA7DA58D2E6_.wvu.PrintTitles" sId="3"/>
    <undo index="0" exp="area" ref3D="1" dr="$A$1:$A$1048576" dn="Z_BAF049C7_E2BD_41B6_9944_0AA7DA58D2E6_.wvu.Cols" sId="3"/>
    <undo index="2" exp="area" ref3D="1" dr="$A$2:$XFD$3" dn="Z_B6E5AE5F_050C_47A0_A592_CEC46E51C813_.wvu.PrintTitles" sId="3"/>
    <undo index="2" exp="area" ref3D="1" dr="$A$2:$XFD$3" dn="Z_9D488DBD_4A4A_4954_ACE8_D0E0BCCB9ABE_.wvu.PrintTitles" sId="3"/>
    <undo index="0" exp="area" ref3D="1" dr="$A$1:$A$1048576" dn="Z_9D488DBD_4A4A_4954_ACE8_D0E0BCCB9ABE_.wvu.Cols" sId="3"/>
    <undo index="2" exp="area" ref3D="1" dr="$A$2:$XFD$3" dn="Z_6DD9A3C6_0EC1_4D11_8134_BD550C5C18F3_.wvu.PrintTitles" sId="3"/>
    <undo index="1" exp="area" ref3D="1" dr="$A$1:$F$1048576" dn="Z_6DD9A3C6_0EC1_4D11_8134_BD550C5C18F3_.wvu.PrintTitles" sId="3"/>
    <undo index="2" exp="area" ref3D="1" dr="$A$2:$XFD$3" dn="Z_69B20673_DFC0_4949_AAA4_64FAC5D717DB_.wvu.PrintTitles" sId="3"/>
    <undo index="0" exp="area" ref3D="1" dr="$A$1:$A$1048576" dn="Z_69B20673_DFC0_4949_AAA4_64FAC5D717DB_.wvu.Cols" sId="3"/>
    <undo index="2" exp="area" ref3D="1" dr="$A$2:$XFD$3" dn="Z_694E4A31_80F0_4710_80C5_5D2308DA3401_.wvu.PrintTitles" sId="3"/>
    <undo index="2" exp="area" ref3D="1" dr="$A$2:$XFD$3" dn="Z_67FE89F2_6084_484E_AA0C_83FBDA6BC923_.wvu.PrintTitles" sId="3"/>
    <undo index="1" exp="area" ref3D="1" dr="$A$1:$F$1048576" dn="Z_67FE89F2_6084_484E_AA0C_83FBDA6BC923_.wvu.PrintTitles" sId="3"/>
    <undo index="0" exp="area" ref3D="1" dr="$A$1:$A$1048576" dn="Z_67FE89F2_6084_484E_AA0C_83FBDA6BC923_.wvu.Cols" sId="3"/>
    <undo index="2" exp="area" ref3D="1" dr="$A$2:$XFD$3" dn="Z_56BD5F68_62B9_4062_943C_4CCF789466F8_.wvu.PrintTitles" sId="3"/>
    <undo index="0" exp="area" ref3D="1" dr="$A$1:$A$1048576" dn="Z_56BD5F68_62B9_4062_943C_4CCF789466F8_.wvu.Cols" sId="3"/>
    <undo index="2" exp="area" ref3D="1" dr="$A$2:$XFD$3" dn="Z_50007AF4_7D0F_44F2_A087_281793E404FF_.wvu.PrintTitles" sId="3"/>
    <undo index="2" exp="area" ref3D="1" dr="$A$2:$XFD$3" dn="Z_4FC50B86_FBB2_4678_9A59_7B70A15F872C_.wvu.PrintTitles" sId="3"/>
    <undo index="1" exp="area" ref3D="1" dr="$A$1:$A$1048576" dn="Z_4FA63A44_AF67_4794_97C4_01B4FA8CCE1D_.wvu.Cols" sId="3"/>
    <undo index="0" exp="area" ref3D="1" dr="$A$1:$A$1048576" dn="Z_4FC50B86_FBB2_4678_9A59_7B70A15F872C_.wvu.Cols" sId="3"/>
    <undo index="2" exp="area" ref3D="1" dr="$A$2:$XFD$3" dn="Z_4FA63A44_AF67_4794_97C4_01B4FA8CCE1D_.wvu.PrintTitles" sId="3"/>
    <undo index="1" exp="area" ref3D="1" dr="$A$1:$F$1048576" dn="Z_4FA63A44_AF67_4794_97C4_01B4FA8CCE1D_.wvu.PrintTitles" sId="3"/>
    <undo index="2" exp="area" ref3D="1" dr="$A$2:$XFD$3" dn="Z_490DC2B3_7AC0_48DF_9DD4_006D9BC78ABF_.wvu.PrintTitles" sId="3"/>
    <undo index="0" exp="area" ref3D="1" dr="$A$1:$A$1048576" dn="Z_490DC2B3_7AC0_48DF_9DD4_006D9BC78ABF_.wvu.Cols" sId="3"/>
    <undo index="2" exp="area" ref3D="1" dr="$A$2:$XFD$3" dn="Z_0BD924C6_3099_4EF2_AFF3_1D8CE8F73159_.wvu.PrintTitles" sId="3"/>
    <undo index="2" exp="area" ref3D="1" dr="$A$1:$XFD$3" dn="Názvy_tisku" sId="3"/>
    <undo index="2" exp="area" ref3D="1" dr="$A$2:$XFD$3" dn="Z_227D913F_911F_4E7D_BE7D_2B7ED8E90B24_.wvu.PrintTitles" sId="3"/>
    <undo index="1" exp="area" ref3D="1" dr="$A$1:$F$1048576" dn="Z_227D913F_911F_4E7D_BE7D_2B7ED8E90B24_.wvu.PrintTitles" sId="3"/>
    <rfmt sheetId="3" xfDxf="1" sqref="D1:D1048576" start="0" length="0"/>
    <rfmt sheetId="3" sqref="D3" start="0" length="0">
      <dxf>
        <font>
          <sz val="8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dxf>
    </rfmt>
    <rfmt sheetId="3" sqref="D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qref="D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D10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1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2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3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4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5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6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7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8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19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0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1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2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3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4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5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6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dxf>
    </rfmt>
    <rfmt sheetId="3" sqref="D2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D28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29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30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31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32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33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34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35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36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qref="D3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3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3" sqref="D3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qref="D4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4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4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D43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44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45" start="0" length="0">
      <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46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47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48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49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50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</border>
      </dxf>
    </rfmt>
    <rfmt sheetId="3" s="1" sqref="D51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52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53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54" start="0" length="0">
      <dxf>
        <font>
          <b/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qref="D5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3" sqref="D5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qref="D5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5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5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D60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61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62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63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64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65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66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dxf>
    </rfmt>
    <rfmt sheetId="3" sqref="D6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qref="D6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D6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D70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1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2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3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4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5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6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7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8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79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80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81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82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83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84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D85" start="0" length="0">
      <dxf>
        <font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auto="1"/>
          </left>
          <bottom style="thin">
            <color auto="1"/>
          </bottom>
        </border>
      </dxf>
    </rfmt>
    <rfmt sheetId="3" s="1" sqref="D86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auto="1"/>
          </left>
          <bottom style="thin">
            <color auto="1"/>
          </bottom>
        </border>
      </dxf>
    </rfmt>
    <rfmt sheetId="3" s="1" sqref="D87" start="0" length="0">
      <dxf>
        <font>
          <b/>
          <sz val="10"/>
          <color theme="1"/>
          <name val="Arial"/>
          <scheme val="none"/>
        </font>
        <numFmt numFmtId="1" formatCode="0"/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dxf>
    </rfmt>
  </rm>
  <rrc rId="16" sId="3" ref="A1:A1048576" action="deleteCol">
    <undo index="2" exp="area" ref3D="1" dr="$A$2:$XFD$3" dn="Z_EC944348_D614_456D_8826_83AA0F97A76C_.wvu.PrintTitles" sId="3"/>
    <undo index="1" exp="area" ref3D="1" dr="$B$1:$E$1048576" dn="Z_EC944348_D614_456D_8826_83AA0F97A76C_.wvu.PrintTitles" sId="3"/>
    <undo index="1" exp="area" ref3D="1" dr="$D$1:$D$1048576" dn="Z_EC944348_D614_456D_8826_83AA0F97A76C_.wvu.Cols" sId="3"/>
    <undo index="2" exp="area" ref3D="1" dr="$A$2:$XFD$3" dn="Z_EB5AD9E7_DF7D_4C50_8C06_104206A354A7_.wvu.PrintTitles" sId="3"/>
    <undo index="1" exp="area" ref3D="1" dr="$B$1:$F$1048576" dn="Z_EB5AD9E7_DF7D_4C50_8C06_104206A354A7_.wvu.PrintTitles" sId="3"/>
    <undo index="2" exp="area" ref3D="1" dr="$A$1:$XFD$3" dn="Z_EA799E37_19C8_4A26_886A_C53F6A9875D2_.wvu.PrintTitles" sId="3"/>
    <undo index="1" exp="area" ref3D="1" dr="$B$1:$F$1048576" dn="Z_EA799E37_19C8_4A26_886A_C53F6A9875D2_.wvu.PrintTitles" sId="3"/>
    <undo index="0" exp="area" ref3D="1" dr="$D$1:$D$1048576" dn="Z_EA799E37_19C8_4A26_886A_C53F6A9875D2_.wvu.Cols" sId="3"/>
    <undo index="2" exp="area" ref3D="1" dr="$A$1:$XFD$3" dn="Z_E120AD13_4BD4_45B5_80BB_687EA65645BA_.wvu.PrintTitles" sId="3"/>
    <undo index="1" exp="area" ref3D="1" dr="$B$1:$F$1048576" dn="Z_E120AD13_4BD4_45B5_80BB_687EA65645BA_.wvu.PrintTitles" sId="3"/>
    <undo index="2" exp="area" ref3D="1" dr="$E$1:$E$1048576" dn="Z_E120AD13_4BD4_45B5_80BB_687EA65645BA_.wvu.Cols" sId="3"/>
    <undo index="1" exp="area" ref3D="1" dr="$D$1:$D$1048576" dn="Z_E120AD13_4BD4_45B5_80BB_687EA65645BA_.wvu.Cols" sId="3"/>
    <undo index="2" exp="area" ref3D="1" dr="$A$2:$XFD$3" dn="Z_BAF049C7_E2BD_41B6_9944_0AA7DA58D2E6_.wvu.PrintTitles" sId="3"/>
    <undo index="1" exp="area" ref3D="1" dr="$B$1:$F$1048576" dn="Z_BAF049C7_E2BD_41B6_9944_0AA7DA58D2E6_.wvu.PrintTitles" sId="3"/>
    <undo index="0" exp="area" ref3D="1" dr="$D$1:$D$1048576" dn="Z_BAF049C7_E2BD_41B6_9944_0AA7DA58D2E6_.wvu.Cols" sId="3"/>
    <undo index="2" exp="area" ref3D="1" dr="$A$2:$XFD$3" dn="Z_B6E5AE5F_050C_47A0_A592_CEC46E51C813_.wvu.PrintTitles" sId="3"/>
    <undo index="1" exp="area" ref3D="1" dr="$B$1:$F$1048576" dn="Z_B6E5AE5F_050C_47A0_A592_CEC46E51C813_.wvu.PrintTitles" sId="3"/>
    <undo index="2" exp="area" ref3D="1" dr="$A$2:$XFD$3" dn="Z_9D488DBD_4A4A_4954_ACE8_D0E0BCCB9ABE_.wvu.PrintTitles" sId="3"/>
    <undo index="1" exp="area" ref3D="1" dr="$B$1:$F$1048576" dn="Z_9D488DBD_4A4A_4954_ACE8_D0E0BCCB9ABE_.wvu.PrintTitles" sId="3"/>
    <undo index="0" exp="area" ref3D="1" dr="$D$1:$D$1048576" dn="Z_9D488DBD_4A4A_4954_ACE8_D0E0BCCB9ABE_.wvu.Cols" sId="3"/>
    <undo index="2" exp="area" ref3D="1" dr="$A$2:$XFD$3" dn="Z_6DD9A3C6_0EC1_4D11_8134_BD550C5C18F3_.wvu.PrintTitles" sId="3"/>
    <undo index="1" exp="area" ref3D="1" dr="$B$1:$F$1048576" dn="Z_6DD9A3C6_0EC1_4D11_8134_BD550C5C18F3_.wvu.PrintTitles" sId="3"/>
    <undo index="2" exp="area" ref3D="1" dr="$A$2:$XFD$3" dn="Z_69B20673_DFC0_4949_AAA4_64FAC5D717DB_.wvu.PrintTitles" sId="3"/>
    <undo index="1" exp="area" ref3D="1" dr="$B$1:$F$1048576" dn="Z_69B20673_DFC0_4949_AAA4_64FAC5D717DB_.wvu.PrintTitles" sId="3"/>
    <undo index="0" exp="area" ref3D="1" dr="$D$1:$D$1048576" dn="Z_69B20673_DFC0_4949_AAA4_64FAC5D717DB_.wvu.Cols" sId="3"/>
    <undo index="2" exp="area" ref3D="1" dr="$A$2:$XFD$3" dn="Z_694E4A31_80F0_4710_80C5_5D2308DA3401_.wvu.PrintTitles" sId="3"/>
    <undo index="1" exp="area" ref3D="1" dr="$B$1:$F$1048576" dn="Z_694E4A31_80F0_4710_80C5_5D2308DA3401_.wvu.PrintTitles" sId="3"/>
    <undo index="2" exp="area" ref3D="1" dr="$A$2:$XFD$3" dn="Z_67FE89F2_6084_484E_AA0C_83FBDA6BC923_.wvu.PrintTitles" sId="3"/>
    <undo index="1" exp="area" ref3D="1" dr="$B$1:$F$1048576" dn="Z_67FE89F2_6084_484E_AA0C_83FBDA6BC923_.wvu.PrintTitles" sId="3"/>
    <undo index="0" exp="area" ref3D="1" dr="$D$1:$D$1048576" dn="Z_67FE89F2_6084_484E_AA0C_83FBDA6BC923_.wvu.Cols" sId="3"/>
    <undo index="2" exp="area" ref3D="1" dr="$A$2:$XFD$3" dn="Z_56BD5F68_62B9_4062_943C_4CCF789466F8_.wvu.PrintTitles" sId="3"/>
    <undo index="1" exp="area" ref3D="1" dr="$B$1:$F$1048576" dn="Z_56BD5F68_62B9_4062_943C_4CCF789466F8_.wvu.PrintTitles" sId="3"/>
    <undo index="0" exp="area" ref3D="1" dr="$D$1:$D$1048576" dn="Z_56BD5F68_62B9_4062_943C_4CCF789466F8_.wvu.Cols" sId="3"/>
    <undo index="2" exp="area" ref3D="1" dr="$A$2:$XFD$3" dn="Z_50007AF4_7D0F_44F2_A087_281793E404FF_.wvu.PrintTitles" sId="3"/>
    <undo index="1" exp="area" ref3D="1" dr="$B$1:$F$1048576" dn="Z_50007AF4_7D0F_44F2_A087_281793E404FF_.wvu.PrintTitles" sId="3"/>
    <undo index="2" exp="area" ref3D="1" dr="$A$2:$XFD$3" dn="Z_4FC50B86_FBB2_4678_9A59_7B70A15F872C_.wvu.PrintTitles" sId="3"/>
    <undo index="1" exp="area" ref3D="1" dr="$B$1:$F$1048576" dn="Z_4FC50B86_FBB2_4678_9A59_7B70A15F872C_.wvu.PrintTitles" sId="3"/>
    <undo index="2" exp="area" ref3D="1" dr="$E$1:$E$1048576" dn="Z_4FA63A44_AF67_4794_97C4_01B4FA8CCE1D_.wvu.Cols" sId="3"/>
    <undo index="1" exp="area" ref3D="1" dr="$D$1:$D$1048576" dn="Z_4FA63A44_AF67_4794_97C4_01B4FA8CCE1D_.wvu.Cols" sId="3"/>
    <undo index="0" exp="area" ref3D="1" dr="$D$1:$D$1048576" dn="Z_4FC50B86_FBB2_4678_9A59_7B70A15F872C_.wvu.Cols" sId="3"/>
    <undo index="2" exp="area" ref3D="1" dr="$A$2:$XFD$3" dn="Z_4FA63A44_AF67_4794_97C4_01B4FA8CCE1D_.wvu.PrintTitles" sId="3"/>
    <undo index="1" exp="area" ref3D="1" dr="$B$1:$F$1048576" dn="Z_4FA63A44_AF67_4794_97C4_01B4FA8CCE1D_.wvu.PrintTitles" sId="3"/>
    <undo index="2" exp="area" ref3D="1" dr="$A$2:$XFD$3" dn="Z_490DC2B3_7AC0_48DF_9DD4_006D9BC78ABF_.wvu.PrintTitles" sId="3"/>
    <undo index="1" exp="area" ref3D="1" dr="$B$1:$F$1048576" dn="Z_490DC2B3_7AC0_48DF_9DD4_006D9BC78ABF_.wvu.PrintTitles" sId="3"/>
    <undo index="0" exp="area" ref3D="1" dr="$D$1:$D$1048576" dn="Z_490DC2B3_7AC0_48DF_9DD4_006D9BC78ABF_.wvu.Cols" sId="3"/>
    <undo index="2" exp="area" ref3D="1" dr="$A$2:$XFD$3" dn="Z_0BD924C6_3099_4EF2_AFF3_1D8CE8F73159_.wvu.PrintTitles" sId="3"/>
    <undo index="1" exp="area" ref3D="1" dr="$B$1:$F$1048576" dn="Z_0BD924C6_3099_4EF2_AFF3_1D8CE8F73159_.wvu.PrintTitles" sId="3"/>
    <undo index="2" exp="area" ref3D="1" dr="$A$1:$XFD$3" dn="Názvy_tisku" sId="3"/>
    <undo index="1" exp="area" ref3D="1" dr="$B$1:$F$1048576" dn="Názvy_tisku" sId="3"/>
    <undo index="2" exp="area" ref3D="1" dr="$A$2:$XFD$3" dn="Z_227D913F_911F_4E7D_BE7D_2B7ED8E90B24_.wvu.PrintTitles" sId="3"/>
    <undo index="1" exp="area" ref3D="1" dr="$B$1:$F$1048576" dn="Z_227D913F_911F_4E7D_BE7D_2B7ED8E90B24_.wvu.PrintTitles" sId="3"/>
    <rfmt sheetId="3" xfDxf="1" sqref="A1:A1048576" start="0" length="0"/>
    <rfmt sheetId="3" sqref="A111" start="0" length="0">
      <dxf>
        <alignment vertical="center" readingOrder="0"/>
      </dxf>
    </rfmt>
    <rfmt sheetId="3" sqref="A112" start="0" length="0">
      <dxf>
        <alignment vertical="center" readingOrder="0"/>
      </dxf>
    </rfmt>
    <rfmt sheetId="3" sqref="A113" start="0" length="0">
      <dxf>
        <alignment vertical="center" readingOrder="0"/>
      </dxf>
    </rfmt>
    <rfmt sheetId="3" sqref="A114" start="0" length="0">
      <dxf>
        <alignment vertical="center" readingOrder="0"/>
      </dxf>
    </rfmt>
    <rfmt sheetId="3" sqref="A115" start="0" length="0">
      <dxf>
        <alignment vertical="center" readingOrder="0"/>
      </dxf>
    </rfmt>
    <rfmt sheetId="3" sqref="A116" start="0" length="0">
      <dxf>
        <alignment vertical="center" readingOrder="0"/>
      </dxf>
    </rfmt>
    <rfmt sheetId="3" sqref="A117" start="0" length="0">
      <dxf>
        <alignment vertical="center" readingOrder="0"/>
      </dxf>
    </rfmt>
  </rrc>
  <rrc rId="17" sId="4" ref="E1:E1048576" action="insertCol">
    <undo index="0" exp="area" ref3D="1" dr="$A$3:$XFD$3" dn="Z_F58F937B_00D0_4520_8F19_EE3482035FBD_.wvu.PrintTitles" sId="4"/>
    <undo index="2" exp="area" ref3D="1" dr="$A$1:$XFD$3" dn="Z_EE23AAD1_5CF6_4D82_A65F_809EF971D3D1_.wvu.PrintTitles" sId="4"/>
    <undo index="1" exp="area" ref3D="1" dr="$C$1:$F$1048576" dn="Z_EE23AAD1_5CF6_4D82_A65F_809EF971D3D1_.wvu.PrintTitles" sId="4"/>
    <undo index="0" exp="area" ref3D="1" dr="$E$1:$E$1048576" dn="Z_EE23AAD1_5CF6_4D82_A65F_809EF971D3D1_.wvu.Cols" sId="4"/>
    <undo index="2" exp="area" ref3D="1" dr="$A$3:$XFD$3" dn="Z_EB8D4C27_6934_4D87_8C6F_309D4636BC85_.wvu.PrintTitles" sId="4"/>
    <undo index="1" exp="area" ref3D="1" dr="$E$1:$F$1048576" dn="Z_EB8D4C27_6934_4D87_8C6F_309D4636BC85_.wvu.PrintTitles" sId="4"/>
    <undo index="2" exp="area" ref3D="1" dr="$A$1:$XFD$3" dn="Z_EA799E37_19C8_4A26_886A_C53F6A9875D2_.wvu.PrintTitles" sId="4"/>
    <undo index="1" exp="area" ref3D="1" dr="$C$1:$F$1048576" dn="Z_EA799E37_19C8_4A26_886A_C53F6A9875D2_.wvu.PrintTitles" sId="4"/>
    <undo index="130" exp="area" ref3D="1" dr="$WVJ$1:$WVJ$1048576" dn="Z_EA799E37_19C8_4A26_886A_C53F6A9875D2_.wvu.Cols" sId="4"/>
    <undo index="128" exp="area" ref3D="1" dr="$WLN$1:$WLN$1048576" dn="Z_EA799E37_19C8_4A26_886A_C53F6A9875D2_.wvu.Cols" sId="4"/>
    <undo index="126" exp="area" ref3D="1" dr="$WBR$1:$WBR$1048576" dn="Z_EA799E37_19C8_4A26_886A_C53F6A9875D2_.wvu.Cols" sId="4"/>
    <undo index="124" exp="area" ref3D="1" dr="$VRV$1:$VRV$1048576" dn="Z_EA799E37_19C8_4A26_886A_C53F6A9875D2_.wvu.Cols" sId="4"/>
    <undo index="122" exp="area" ref3D="1" dr="$VHZ$1:$VHZ$1048576" dn="Z_EA799E37_19C8_4A26_886A_C53F6A9875D2_.wvu.Cols" sId="4"/>
    <undo index="120" exp="area" ref3D="1" dr="$UYD$1:$UYD$1048576" dn="Z_EA799E37_19C8_4A26_886A_C53F6A9875D2_.wvu.Cols" sId="4"/>
    <undo index="118" exp="area" ref3D="1" dr="$UOH$1:$UOH$1048576" dn="Z_EA799E37_19C8_4A26_886A_C53F6A9875D2_.wvu.Cols" sId="4"/>
    <undo index="116" exp="area" ref3D="1" dr="$UEL$1:$UEL$1048576" dn="Z_EA799E37_19C8_4A26_886A_C53F6A9875D2_.wvu.Cols" sId="4"/>
    <undo index="114" exp="area" ref3D="1" dr="$TUP$1:$TUP$1048576" dn="Z_EA799E37_19C8_4A26_886A_C53F6A9875D2_.wvu.Cols" sId="4"/>
    <undo index="112" exp="area" ref3D="1" dr="$TKT$1:$TKT$1048576" dn="Z_EA799E37_19C8_4A26_886A_C53F6A9875D2_.wvu.Cols" sId="4"/>
    <undo index="110" exp="area" ref3D="1" dr="$TAX$1:$TAX$1048576" dn="Z_EA799E37_19C8_4A26_886A_C53F6A9875D2_.wvu.Cols" sId="4"/>
    <undo index="108" exp="area" ref3D="1" dr="$SRB$1:$SRB$1048576" dn="Z_EA799E37_19C8_4A26_886A_C53F6A9875D2_.wvu.Cols" sId="4"/>
    <undo index="106" exp="area" ref3D="1" dr="$SHF$1:$SHF$1048576" dn="Z_EA799E37_19C8_4A26_886A_C53F6A9875D2_.wvu.Cols" sId="4"/>
    <undo index="104" exp="area" ref3D="1" dr="$RXJ$1:$RXJ$1048576" dn="Z_EA799E37_19C8_4A26_886A_C53F6A9875D2_.wvu.Cols" sId="4"/>
    <undo index="102" exp="area" ref3D="1" dr="$RNN$1:$RNN$1048576" dn="Z_EA799E37_19C8_4A26_886A_C53F6A9875D2_.wvu.Cols" sId="4"/>
    <undo index="100" exp="area" ref3D="1" dr="$RDR$1:$RDR$1048576" dn="Z_EA799E37_19C8_4A26_886A_C53F6A9875D2_.wvu.Cols" sId="4"/>
    <undo index="98" exp="area" ref3D="1" dr="$QTV$1:$QTV$1048576" dn="Z_EA799E37_19C8_4A26_886A_C53F6A9875D2_.wvu.Cols" sId="4"/>
    <undo index="96" exp="area" ref3D="1" dr="$QJZ$1:$QJZ$1048576" dn="Z_EA799E37_19C8_4A26_886A_C53F6A9875D2_.wvu.Cols" sId="4"/>
    <undo index="94" exp="area" ref3D="1" dr="$QAD$1:$QAD$1048576" dn="Z_EA799E37_19C8_4A26_886A_C53F6A9875D2_.wvu.Cols" sId="4"/>
    <undo index="92" exp="area" ref3D="1" dr="$PQH$1:$PQH$1048576" dn="Z_EA799E37_19C8_4A26_886A_C53F6A9875D2_.wvu.Cols" sId="4"/>
    <undo index="90" exp="area" ref3D="1" dr="$PGL$1:$PGL$1048576" dn="Z_EA799E37_19C8_4A26_886A_C53F6A9875D2_.wvu.Cols" sId="4"/>
    <undo index="88" exp="area" ref3D="1" dr="$OWP$1:$OWP$1048576" dn="Z_EA799E37_19C8_4A26_886A_C53F6A9875D2_.wvu.Cols" sId="4"/>
    <undo index="86" exp="area" ref3D="1" dr="$OMT$1:$OMT$1048576" dn="Z_EA799E37_19C8_4A26_886A_C53F6A9875D2_.wvu.Cols" sId="4"/>
    <undo index="84" exp="area" ref3D="1" dr="$OCX$1:$OCX$1048576" dn="Z_EA799E37_19C8_4A26_886A_C53F6A9875D2_.wvu.Cols" sId="4"/>
    <undo index="82" exp="area" ref3D="1" dr="$NTB$1:$NTB$1048576" dn="Z_EA799E37_19C8_4A26_886A_C53F6A9875D2_.wvu.Cols" sId="4"/>
    <undo index="80" exp="area" ref3D="1" dr="$NJF$1:$NJF$1048576" dn="Z_EA799E37_19C8_4A26_886A_C53F6A9875D2_.wvu.Cols" sId="4"/>
    <undo index="78" exp="area" ref3D="1" dr="$MZJ$1:$MZJ$1048576" dn="Z_EA799E37_19C8_4A26_886A_C53F6A9875D2_.wvu.Cols" sId="4"/>
    <undo index="76" exp="area" ref3D="1" dr="$MPN$1:$MPN$1048576" dn="Z_EA799E37_19C8_4A26_886A_C53F6A9875D2_.wvu.Cols" sId="4"/>
    <undo index="74" exp="area" ref3D="1" dr="$MFR$1:$MFR$1048576" dn="Z_EA799E37_19C8_4A26_886A_C53F6A9875D2_.wvu.Cols" sId="4"/>
    <undo index="72" exp="area" ref3D="1" dr="$LVV$1:$LVV$1048576" dn="Z_EA799E37_19C8_4A26_886A_C53F6A9875D2_.wvu.Cols" sId="4"/>
    <undo index="70" exp="area" ref3D="1" dr="$LLZ$1:$LLZ$1048576" dn="Z_EA799E37_19C8_4A26_886A_C53F6A9875D2_.wvu.Cols" sId="4"/>
    <undo index="68" exp="area" ref3D="1" dr="$LCD$1:$LCD$1048576" dn="Z_EA799E37_19C8_4A26_886A_C53F6A9875D2_.wvu.Cols" sId="4"/>
    <undo index="66" exp="area" ref3D="1" dr="$KSH$1:$KSH$1048576" dn="Z_EA799E37_19C8_4A26_886A_C53F6A9875D2_.wvu.Cols" sId="4"/>
    <undo index="64" exp="area" ref3D="1" dr="$KIL$1:$KIL$1048576" dn="Z_EA799E37_19C8_4A26_886A_C53F6A9875D2_.wvu.Cols" sId="4"/>
    <undo index="62" exp="area" ref3D="1" dr="$JYP$1:$JYP$1048576" dn="Z_EA799E37_19C8_4A26_886A_C53F6A9875D2_.wvu.Cols" sId="4"/>
    <undo index="60" exp="area" ref3D="1" dr="$JOT$1:$JOT$1048576" dn="Z_EA799E37_19C8_4A26_886A_C53F6A9875D2_.wvu.Cols" sId="4"/>
    <undo index="58" exp="area" ref3D="1" dr="$JEX$1:$JEX$1048576" dn="Z_EA799E37_19C8_4A26_886A_C53F6A9875D2_.wvu.Cols" sId="4"/>
    <undo index="56" exp="area" ref3D="1" dr="$IVB$1:$IVB$1048576" dn="Z_EA799E37_19C8_4A26_886A_C53F6A9875D2_.wvu.Cols" sId="4"/>
    <undo index="54" exp="area" ref3D="1" dr="$ILF$1:$ILF$1048576" dn="Z_EA799E37_19C8_4A26_886A_C53F6A9875D2_.wvu.Cols" sId="4"/>
    <undo index="52" exp="area" ref3D="1" dr="$IBJ$1:$IBJ$1048576" dn="Z_EA799E37_19C8_4A26_886A_C53F6A9875D2_.wvu.Cols" sId="4"/>
    <undo index="50" exp="area" ref3D="1" dr="$HRN$1:$HRN$1048576" dn="Z_EA799E37_19C8_4A26_886A_C53F6A9875D2_.wvu.Cols" sId="4"/>
    <undo index="48" exp="area" ref3D="1" dr="$HHR$1:$HHR$1048576" dn="Z_EA799E37_19C8_4A26_886A_C53F6A9875D2_.wvu.Cols" sId="4"/>
    <undo index="46" exp="area" ref3D="1" dr="$GXV$1:$GXV$1048576" dn="Z_EA799E37_19C8_4A26_886A_C53F6A9875D2_.wvu.Cols" sId="4"/>
    <undo index="44" exp="area" ref3D="1" dr="$GNZ$1:$GNZ$1048576" dn="Z_EA799E37_19C8_4A26_886A_C53F6A9875D2_.wvu.Cols" sId="4"/>
    <undo index="42" exp="area" ref3D="1" dr="$GED$1:$GED$1048576" dn="Z_EA799E37_19C8_4A26_886A_C53F6A9875D2_.wvu.Cols" sId="4"/>
    <undo index="40" exp="area" ref3D="1" dr="$FUH$1:$FUH$1048576" dn="Z_EA799E37_19C8_4A26_886A_C53F6A9875D2_.wvu.Cols" sId="4"/>
    <undo index="38" exp="area" ref3D="1" dr="$FKL$1:$FKL$1048576" dn="Z_EA799E37_19C8_4A26_886A_C53F6A9875D2_.wvu.Cols" sId="4"/>
    <undo index="36" exp="area" ref3D="1" dr="$FAP$1:$FAP$1048576" dn="Z_EA799E37_19C8_4A26_886A_C53F6A9875D2_.wvu.Cols" sId="4"/>
    <undo index="34" exp="area" ref3D="1" dr="$EQT$1:$EQT$1048576" dn="Z_EA799E37_19C8_4A26_886A_C53F6A9875D2_.wvu.Cols" sId="4"/>
    <undo index="32" exp="area" ref3D="1" dr="$EGX$1:$EGX$1048576" dn="Z_EA799E37_19C8_4A26_886A_C53F6A9875D2_.wvu.Cols" sId="4"/>
    <undo index="30" exp="area" ref3D="1" dr="$DXB$1:$DXB$1048576" dn="Z_EA799E37_19C8_4A26_886A_C53F6A9875D2_.wvu.Cols" sId="4"/>
    <undo index="28" exp="area" ref3D="1" dr="$DNF$1:$DNF$1048576" dn="Z_EA799E37_19C8_4A26_886A_C53F6A9875D2_.wvu.Cols" sId="4"/>
    <undo index="26" exp="area" ref3D="1" dr="$DDJ$1:$DDJ$1048576" dn="Z_EA799E37_19C8_4A26_886A_C53F6A9875D2_.wvu.Cols" sId="4"/>
    <undo index="24" exp="area" ref3D="1" dr="$CTN$1:$CTN$1048576" dn="Z_EA799E37_19C8_4A26_886A_C53F6A9875D2_.wvu.Cols" sId="4"/>
    <undo index="22" exp="area" ref3D="1" dr="$CJR$1:$CJR$1048576" dn="Z_EA799E37_19C8_4A26_886A_C53F6A9875D2_.wvu.Cols" sId="4"/>
    <undo index="20" exp="area" ref3D="1" dr="$BZV$1:$BZV$1048576" dn="Z_EA799E37_19C8_4A26_886A_C53F6A9875D2_.wvu.Cols" sId="4"/>
    <undo index="18" exp="area" ref3D="1" dr="$BPZ$1:$BPZ$1048576" dn="Z_EA799E37_19C8_4A26_886A_C53F6A9875D2_.wvu.Cols" sId="4"/>
    <undo index="16" exp="area" ref3D="1" dr="$BGD$1:$BGD$1048576" dn="Z_EA799E37_19C8_4A26_886A_C53F6A9875D2_.wvu.Cols" sId="4"/>
    <undo index="14" exp="area" ref3D="1" dr="$AWH$1:$AWH$1048576" dn="Z_EA799E37_19C8_4A26_886A_C53F6A9875D2_.wvu.Cols" sId="4"/>
    <undo index="12" exp="area" ref3D="1" dr="$AML$1:$AML$1048576" dn="Z_EA799E37_19C8_4A26_886A_C53F6A9875D2_.wvu.Cols" sId="4"/>
    <undo index="10" exp="area" ref3D="1" dr="$ACP$1:$ACP$1048576" dn="Z_EA799E37_19C8_4A26_886A_C53F6A9875D2_.wvu.Cols" sId="4"/>
    <undo index="8" exp="area" ref3D="1" dr="$ST$1:$ST$1048576" dn="Z_EA799E37_19C8_4A26_886A_C53F6A9875D2_.wvu.Cols" sId="4"/>
    <undo index="6" exp="area" ref3D="1" dr="$IX$1:$IX$1048576" dn="Z_EA799E37_19C8_4A26_886A_C53F6A9875D2_.wvu.Cols" sId="4"/>
    <undo index="4" exp="area" ref3D="1" dr="$G$1:$G$1048576" dn="Z_EA799E37_19C8_4A26_886A_C53F6A9875D2_.wvu.Cols" sId="4"/>
    <undo index="2" exp="area" ref3D="1" dr="$E$1:$E$1048576" dn="Z_EA799E37_19C8_4A26_886A_C53F6A9875D2_.wvu.Cols" sId="4"/>
    <undo index="2" exp="area" ref3D="1" dr="$A$3:$XFD$3" dn="Z_E55E3F3D_B583_4C22_93C3_FBE6D2B6ABE7_.wvu.PrintTitles" sId="4"/>
    <undo index="1" exp="area" ref3D="1" dr="$C$1:$F$1048576" dn="Z_E55E3F3D_B583_4C22_93C3_FBE6D2B6ABE7_.wvu.PrintTitles" sId="4"/>
    <undo index="2" exp="area" ref3D="1" dr="$A$1:$XFD$3" dn="Z_E120AD13_4BD4_45B5_80BB_687EA65645BA_.wvu.PrintTitles" sId="4"/>
    <undo index="1" exp="area" ref3D="1" dr="$C$1:$F$1048576" dn="Z_E120AD13_4BD4_45B5_80BB_687EA65645BA_.wvu.PrintTitles" sId="4"/>
    <undo index="130" exp="area" ref3D="1" dr="$WVJ$1:$WVJ$1048576" dn="Z_E120AD13_4BD4_45B5_80BB_687EA65645BA_.wvu.Cols" sId="4"/>
    <undo index="128" exp="area" ref3D="1" dr="$WLN$1:$WLN$1048576" dn="Z_E120AD13_4BD4_45B5_80BB_687EA65645BA_.wvu.Cols" sId="4"/>
    <undo index="126" exp="area" ref3D="1" dr="$WBR$1:$WBR$1048576" dn="Z_E120AD13_4BD4_45B5_80BB_687EA65645BA_.wvu.Cols" sId="4"/>
    <undo index="124" exp="area" ref3D="1" dr="$VRV$1:$VRV$1048576" dn="Z_E120AD13_4BD4_45B5_80BB_687EA65645BA_.wvu.Cols" sId="4"/>
    <undo index="122" exp="area" ref3D="1" dr="$VHZ$1:$VHZ$1048576" dn="Z_E120AD13_4BD4_45B5_80BB_687EA65645BA_.wvu.Cols" sId="4"/>
    <undo index="120" exp="area" ref3D="1" dr="$UYD$1:$UYD$1048576" dn="Z_E120AD13_4BD4_45B5_80BB_687EA65645BA_.wvu.Cols" sId="4"/>
    <undo index="118" exp="area" ref3D="1" dr="$UOH$1:$UOH$1048576" dn="Z_E120AD13_4BD4_45B5_80BB_687EA65645BA_.wvu.Cols" sId="4"/>
    <undo index="116" exp="area" ref3D="1" dr="$UEL$1:$UEL$1048576" dn="Z_E120AD13_4BD4_45B5_80BB_687EA65645BA_.wvu.Cols" sId="4"/>
    <undo index="114" exp="area" ref3D="1" dr="$TUP$1:$TUP$1048576" dn="Z_E120AD13_4BD4_45B5_80BB_687EA65645BA_.wvu.Cols" sId="4"/>
    <undo index="112" exp="area" ref3D="1" dr="$TKT$1:$TKT$1048576" dn="Z_E120AD13_4BD4_45B5_80BB_687EA65645BA_.wvu.Cols" sId="4"/>
    <undo index="110" exp="area" ref3D="1" dr="$TAX$1:$TAX$1048576" dn="Z_E120AD13_4BD4_45B5_80BB_687EA65645BA_.wvu.Cols" sId="4"/>
    <undo index="108" exp="area" ref3D="1" dr="$SRB$1:$SRB$1048576" dn="Z_E120AD13_4BD4_45B5_80BB_687EA65645BA_.wvu.Cols" sId="4"/>
    <undo index="106" exp="area" ref3D="1" dr="$SHF$1:$SHF$1048576" dn="Z_E120AD13_4BD4_45B5_80BB_687EA65645BA_.wvu.Cols" sId="4"/>
    <undo index="104" exp="area" ref3D="1" dr="$RXJ$1:$RXJ$1048576" dn="Z_E120AD13_4BD4_45B5_80BB_687EA65645BA_.wvu.Cols" sId="4"/>
    <undo index="102" exp="area" ref3D="1" dr="$RNN$1:$RNN$1048576" dn="Z_E120AD13_4BD4_45B5_80BB_687EA65645BA_.wvu.Cols" sId="4"/>
    <undo index="100" exp="area" ref3D="1" dr="$RDR$1:$RDR$1048576" dn="Z_E120AD13_4BD4_45B5_80BB_687EA65645BA_.wvu.Cols" sId="4"/>
    <undo index="98" exp="area" ref3D="1" dr="$QTV$1:$QTV$1048576" dn="Z_E120AD13_4BD4_45B5_80BB_687EA65645BA_.wvu.Cols" sId="4"/>
    <undo index="96" exp="area" ref3D="1" dr="$QJZ$1:$QJZ$1048576" dn="Z_E120AD13_4BD4_45B5_80BB_687EA65645BA_.wvu.Cols" sId="4"/>
    <undo index="94" exp="area" ref3D="1" dr="$QAD$1:$QAD$1048576" dn="Z_E120AD13_4BD4_45B5_80BB_687EA65645BA_.wvu.Cols" sId="4"/>
    <undo index="92" exp="area" ref3D="1" dr="$PQH$1:$PQH$1048576" dn="Z_E120AD13_4BD4_45B5_80BB_687EA65645BA_.wvu.Cols" sId="4"/>
    <undo index="90" exp="area" ref3D="1" dr="$PGL$1:$PGL$1048576" dn="Z_E120AD13_4BD4_45B5_80BB_687EA65645BA_.wvu.Cols" sId="4"/>
    <undo index="88" exp="area" ref3D="1" dr="$OWP$1:$OWP$1048576" dn="Z_E120AD13_4BD4_45B5_80BB_687EA65645BA_.wvu.Cols" sId="4"/>
    <undo index="86" exp="area" ref3D="1" dr="$OMT$1:$OMT$1048576" dn="Z_E120AD13_4BD4_45B5_80BB_687EA65645BA_.wvu.Cols" sId="4"/>
    <undo index="84" exp="area" ref3D="1" dr="$OCX$1:$OCX$1048576" dn="Z_E120AD13_4BD4_45B5_80BB_687EA65645BA_.wvu.Cols" sId="4"/>
    <undo index="82" exp="area" ref3D="1" dr="$NTB$1:$NTB$1048576" dn="Z_E120AD13_4BD4_45B5_80BB_687EA65645BA_.wvu.Cols" sId="4"/>
    <undo index="80" exp="area" ref3D="1" dr="$NJF$1:$NJF$1048576" dn="Z_E120AD13_4BD4_45B5_80BB_687EA65645BA_.wvu.Cols" sId="4"/>
    <undo index="78" exp="area" ref3D="1" dr="$MZJ$1:$MZJ$1048576" dn="Z_E120AD13_4BD4_45B5_80BB_687EA65645BA_.wvu.Cols" sId="4"/>
    <undo index="76" exp="area" ref3D="1" dr="$MPN$1:$MPN$1048576" dn="Z_E120AD13_4BD4_45B5_80BB_687EA65645BA_.wvu.Cols" sId="4"/>
    <undo index="74" exp="area" ref3D="1" dr="$MFR$1:$MFR$1048576" dn="Z_E120AD13_4BD4_45B5_80BB_687EA65645BA_.wvu.Cols" sId="4"/>
    <undo index="72" exp="area" ref3D="1" dr="$LVV$1:$LVV$1048576" dn="Z_E120AD13_4BD4_45B5_80BB_687EA65645BA_.wvu.Cols" sId="4"/>
    <undo index="70" exp="area" ref3D="1" dr="$LLZ$1:$LLZ$1048576" dn="Z_E120AD13_4BD4_45B5_80BB_687EA65645BA_.wvu.Cols" sId="4"/>
    <undo index="68" exp="area" ref3D="1" dr="$LCD$1:$LCD$1048576" dn="Z_E120AD13_4BD4_45B5_80BB_687EA65645BA_.wvu.Cols" sId="4"/>
    <undo index="66" exp="area" ref3D="1" dr="$KSH$1:$KSH$1048576" dn="Z_E120AD13_4BD4_45B5_80BB_687EA65645BA_.wvu.Cols" sId="4"/>
    <undo index="64" exp="area" ref3D="1" dr="$KIL$1:$KIL$1048576" dn="Z_E120AD13_4BD4_45B5_80BB_687EA65645BA_.wvu.Cols" sId="4"/>
    <undo index="62" exp="area" ref3D="1" dr="$JYP$1:$JYP$1048576" dn="Z_E120AD13_4BD4_45B5_80BB_687EA65645BA_.wvu.Cols" sId="4"/>
    <undo index="60" exp="area" ref3D="1" dr="$JOT$1:$JOT$1048576" dn="Z_E120AD13_4BD4_45B5_80BB_687EA65645BA_.wvu.Cols" sId="4"/>
    <undo index="58" exp="area" ref3D="1" dr="$JEX$1:$JEX$1048576" dn="Z_E120AD13_4BD4_45B5_80BB_687EA65645BA_.wvu.Cols" sId="4"/>
    <undo index="56" exp="area" ref3D="1" dr="$IVB$1:$IVB$1048576" dn="Z_E120AD13_4BD4_45B5_80BB_687EA65645BA_.wvu.Cols" sId="4"/>
    <undo index="54" exp="area" ref3D="1" dr="$ILF$1:$ILF$1048576" dn="Z_E120AD13_4BD4_45B5_80BB_687EA65645BA_.wvu.Cols" sId="4"/>
    <undo index="52" exp="area" ref3D="1" dr="$IBJ$1:$IBJ$1048576" dn="Z_E120AD13_4BD4_45B5_80BB_687EA65645BA_.wvu.Cols" sId="4"/>
    <undo index="50" exp="area" ref3D="1" dr="$HRN$1:$HRN$1048576" dn="Z_E120AD13_4BD4_45B5_80BB_687EA65645BA_.wvu.Cols" sId="4"/>
    <undo index="48" exp="area" ref3D="1" dr="$HHR$1:$HHR$1048576" dn="Z_E120AD13_4BD4_45B5_80BB_687EA65645BA_.wvu.Cols" sId="4"/>
    <undo index="46" exp="area" ref3D="1" dr="$GXV$1:$GXV$1048576" dn="Z_E120AD13_4BD4_45B5_80BB_687EA65645BA_.wvu.Cols" sId="4"/>
    <undo index="44" exp="area" ref3D="1" dr="$GNZ$1:$GNZ$1048576" dn="Z_E120AD13_4BD4_45B5_80BB_687EA65645BA_.wvu.Cols" sId="4"/>
    <undo index="42" exp="area" ref3D="1" dr="$GED$1:$GED$1048576" dn="Z_E120AD13_4BD4_45B5_80BB_687EA65645BA_.wvu.Cols" sId="4"/>
    <undo index="40" exp="area" ref3D="1" dr="$FUH$1:$FUH$1048576" dn="Z_E120AD13_4BD4_45B5_80BB_687EA65645BA_.wvu.Cols" sId="4"/>
    <undo index="38" exp="area" ref3D="1" dr="$FKL$1:$FKL$1048576" dn="Z_E120AD13_4BD4_45B5_80BB_687EA65645BA_.wvu.Cols" sId="4"/>
    <undo index="36" exp="area" ref3D="1" dr="$FAP$1:$FAP$1048576" dn="Z_E120AD13_4BD4_45B5_80BB_687EA65645BA_.wvu.Cols" sId="4"/>
    <undo index="34" exp="area" ref3D="1" dr="$EQT$1:$EQT$1048576" dn="Z_E120AD13_4BD4_45B5_80BB_687EA65645BA_.wvu.Cols" sId="4"/>
    <undo index="32" exp="area" ref3D="1" dr="$EGX$1:$EGX$1048576" dn="Z_E120AD13_4BD4_45B5_80BB_687EA65645BA_.wvu.Cols" sId="4"/>
    <undo index="30" exp="area" ref3D="1" dr="$DXB$1:$DXB$1048576" dn="Z_E120AD13_4BD4_45B5_80BB_687EA65645BA_.wvu.Cols" sId="4"/>
    <undo index="28" exp="area" ref3D="1" dr="$DNF$1:$DNF$1048576" dn="Z_E120AD13_4BD4_45B5_80BB_687EA65645BA_.wvu.Cols" sId="4"/>
    <undo index="26" exp="area" ref3D="1" dr="$DDJ$1:$DDJ$1048576" dn="Z_E120AD13_4BD4_45B5_80BB_687EA65645BA_.wvu.Cols" sId="4"/>
    <undo index="24" exp="area" ref3D="1" dr="$CTN$1:$CTN$1048576" dn="Z_E120AD13_4BD4_45B5_80BB_687EA65645BA_.wvu.Cols" sId="4"/>
    <undo index="22" exp="area" ref3D="1" dr="$CJR$1:$CJR$1048576" dn="Z_E120AD13_4BD4_45B5_80BB_687EA65645BA_.wvu.Cols" sId="4"/>
    <undo index="20" exp="area" ref3D="1" dr="$BZV$1:$BZV$1048576" dn="Z_E120AD13_4BD4_45B5_80BB_687EA65645BA_.wvu.Cols" sId="4"/>
    <undo index="18" exp="area" ref3D="1" dr="$BPZ$1:$BPZ$1048576" dn="Z_E120AD13_4BD4_45B5_80BB_687EA65645BA_.wvu.Cols" sId="4"/>
    <undo index="16" exp="area" ref3D="1" dr="$BGD$1:$BGD$1048576" dn="Z_E120AD13_4BD4_45B5_80BB_687EA65645BA_.wvu.Cols" sId="4"/>
    <undo index="14" exp="area" ref3D="1" dr="$AWH$1:$AWH$1048576" dn="Z_E120AD13_4BD4_45B5_80BB_687EA65645BA_.wvu.Cols" sId="4"/>
    <undo index="12" exp="area" ref3D="1" dr="$AML$1:$AML$1048576" dn="Z_E120AD13_4BD4_45B5_80BB_687EA65645BA_.wvu.Cols" sId="4"/>
    <undo index="10" exp="area" ref3D="1" dr="$ACP$1:$ACP$1048576" dn="Z_E120AD13_4BD4_45B5_80BB_687EA65645BA_.wvu.Cols" sId="4"/>
    <undo index="8" exp="area" ref3D="1" dr="$ST$1:$ST$1048576" dn="Z_E120AD13_4BD4_45B5_80BB_687EA65645BA_.wvu.Cols" sId="4"/>
    <undo index="6" exp="area" ref3D="1" dr="$IX$1:$IX$1048576" dn="Z_E120AD13_4BD4_45B5_80BB_687EA65645BA_.wvu.Cols" sId="4"/>
    <undo index="4" exp="area" ref3D="1" dr="$G$1:$G$1048576" dn="Z_E120AD13_4BD4_45B5_80BB_687EA65645BA_.wvu.Cols" sId="4"/>
    <undo index="2" exp="area" ref3D="1" dr="$E$1:$E$1048576" dn="Z_E120AD13_4BD4_45B5_80BB_687EA65645BA_.wvu.Cols" sId="4"/>
    <undo index="2" exp="area" ref3D="1" dr="$A$3:$XFD$3" dn="Z_C4401D37_F819_4105_9E69_5B32EEB1F879_.wvu.PrintTitles" sId="4"/>
    <undo index="1" exp="area" ref3D="1" dr="$C$1:$F$1048576" dn="Z_C4401D37_F819_4105_9E69_5B32EEB1F879_.wvu.PrintTitles" sId="4"/>
    <undo index="0" exp="area" ref3D="1" dr="$A$3:$XFD$3" dn="Z_AB8225AB_E98A_4ABE_A85C_3054913685F8_.wvu.PrintTitles" sId="4"/>
    <undo index="0" exp="area" ref3D="1" dr="$A$3:$XFD$3" dn="Z_A81C9774_72B6_4824_A1D3_8D473AF1C52D_.wvu.PrintTitles" sId="4"/>
    <undo index="2" exp="area" ref3D="1" dr="$A$3:$XFD$3" dn="Z_9E91C812_DBA8_4C07_988D_D24518B89DC1_.wvu.PrintTitles" sId="4"/>
    <undo index="1" exp="area" ref3D="1" dr="$C$1:$F$1048576" dn="Z_9E91C812_DBA8_4C07_988D_D24518B89DC1_.wvu.PrintTitles" sId="4"/>
    <undo index="0" exp="area" ref3D="1" dr="$A$28:$XFD$90" dn="Z_96C5309F_BF97_422D_9FF6_5A8D04BADB1A_.wvu.Rows" sId="4"/>
    <undo index="2" exp="area" ref3D="1" dr="$A$3:$XFD$3" dn="Z_96C5309F_BF97_422D_9FF6_5A8D04BADB1A_.wvu.PrintTitles" sId="4"/>
    <undo index="1" exp="area" ref3D="1" dr="$C$1:$F$1048576" dn="Z_96C5309F_BF97_422D_9FF6_5A8D04BADB1A_.wvu.PrintTitles" sId="4"/>
    <undo index="0" exp="area" ref3D="1" dr="$E$1:$E$1048576" dn="Z_96C5309F_BF97_422D_9FF6_5A8D04BADB1A_.wvu.Cols" sId="4"/>
    <undo index="2" exp="area" ref3D="1" dr="$A$3:$XFD$3" dn="Z_95EAB320_C348_4D5E_923E_53ACEB94B3CB_.wvu.PrintTitles" sId="4"/>
    <undo index="1" exp="area" ref3D="1" dr="$C$1:$F$1048576" dn="Z_95EAB320_C348_4D5E_923E_53ACEB94B3CB_.wvu.PrintTitles" sId="4"/>
    <undo index="2" exp="area" ref3D="1" dr="$A$3:$XFD$3" dn="Z_8D505E1C_F7D4_4E7C_9761_9215A1F84F81_.wvu.PrintTitles" sId="4"/>
    <undo index="1" exp="area" ref3D="1" dr="$C$1:$F$1048576" dn="Z_8D505E1C_F7D4_4E7C_9761_9215A1F84F81_.wvu.PrintTitles" sId="4"/>
    <undo index="2" exp="area" ref3D="1" dr="$A$3:$XFD$3" dn="Z_8C1938A0_ACB1_4184_89AC_3B267BE3EB9F_.wvu.PrintTitles" sId="4"/>
    <undo index="1" exp="area" ref3D="1" dr="$C$1:$F$1048576" dn="Z_8C1938A0_ACB1_4184_89AC_3B267BE3EB9F_.wvu.PrintTitles" sId="4"/>
    <undo index="0" exp="area" ref3D="1" dr="$A$3:$XFD$3" dn="Z_88651247_916D_4002_AF0E_0E878B811C76_.wvu.PrintTitles" sId="4"/>
    <undo index="0" exp="area" ref3D="1" dr="$A$3:$XFD$3" dn="Z_81BB0CBF_E0F5_4723_81FE_FA2B4E680B78_.wvu.PrintTitles" sId="4"/>
    <undo index="0" exp="area" ref3D="1" dr="$A$3:$XFD$3" dn="Z_7F681FBB_AFC6_4410_885F_022131A52C6D_.wvu.PrintTitles" sId="4"/>
    <undo index="0" exp="area" ref3D="1" dr="$A$3:$XFD$3" dn="Z_723B9C73_81E7_42FD_8A98_35365B6E9B15_.wvu.PrintTitles" sId="4"/>
    <undo index="2" exp="area" ref3D="1" dr="$A$1:$XFD$3" dn="Z_69B20673_DFC0_4949_AAA4_64FAC5D717DB_.wvu.PrintTitles" sId="4"/>
    <undo index="1" exp="area" ref3D="1" dr="$C$1:$F$1048576" dn="Z_69B20673_DFC0_4949_AAA4_64FAC5D717DB_.wvu.PrintTitles" sId="4"/>
    <undo index="126" exp="area" ref3D="1" dr="$WVJ$1:$WVJ$1048576" dn="Z_69B20673_DFC0_4949_AAA4_64FAC5D717DB_.wvu.Cols" sId="4"/>
    <undo index="124" exp="area" ref3D="1" dr="$WLN$1:$WLN$1048576" dn="Z_69B20673_DFC0_4949_AAA4_64FAC5D717DB_.wvu.Cols" sId="4"/>
    <undo index="122" exp="area" ref3D="1" dr="$WBR$1:$WBR$1048576" dn="Z_69B20673_DFC0_4949_AAA4_64FAC5D717DB_.wvu.Cols" sId="4"/>
    <undo index="120" exp="area" ref3D="1" dr="$VRV$1:$VRV$1048576" dn="Z_69B20673_DFC0_4949_AAA4_64FAC5D717DB_.wvu.Cols" sId="4"/>
    <undo index="118" exp="area" ref3D="1" dr="$VHZ$1:$VHZ$1048576" dn="Z_69B20673_DFC0_4949_AAA4_64FAC5D717DB_.wvu.Cols" sId="4"/>
    <undo index="116" exp="area" ref3D="1" dr="$UYD$1:$UYD$1048576" dn="Z_69B20673_DFC0_4949_AAA4_64FAC5D717DB_.wvu.Cols" sId="4"/>
    <undo index="114" exp="area" ref3D="1" dr="$UOH$1:$UOH$1048576" dn="Z_69B20673_DFC0_4949_AAA4_64FAC5D717DB_.wvu.Cols" sId="4"/>
    <undo index="112" exp="area" ref3D="1" dr="$UEL$1:$UEL$1048576" dn="Z_69B20673_DFC0_4949_AAA4_64FAC5D717DB_.wvu.Cols" sId="4"/>
    <undo index="110" exp="area" ref3D="1" dr="$TUP$1:$TUP$1048576" dn="Z_69B20673_DFC0_4949_AAA4_64FAC5D717DB_.wvu.Cols" sId="4"/>
    <undo index="108" exp="area" ref3D="1" dr="$TKT$1:$TKT$1048576" dn="Z_69B20673_DFC0_4949_AAA4_64FAC5D717DB_.wvu.Cols" sId="4"/>
    <undo index="106" exp="area" ref3D="1" dr="$TAX$1:$TAX$1048576" dn="Z_69B20673_DFC0_4949_AAA4_64FAC5D717DB_.wvu.Cols" sId="4"/>
    <undo index="104" exp="area" ref3D="1" dr="$SRB$1:$SRB$1048576" dn="Z_69B20673_DFC0_4949_AAA4_64FAC5D717DB_.wvu.Cols" sId="4"/>
    <undo index="102" exp="area" ref3D="1" dr="$SHF$1:$SHF$1048576" dn="Z_69B20673_DFC0_4949_AAA4_64FAC5D717DB_.wvu.Cols" sId="4"/>
    <undo index="100" exp="area" ref3D="1" dr="$RXJ$1:$RXJ$1048576" dn="Z_69B20673_DFC0_4949_AAA4_64FAC5D717DB_.wvu.Cols" sId="4"/>
    <undo index="98" exp="area" ref3D="1" dr="$RNN$1:$RNN$1048576" dn="Z_69B20673_DFC0_4949_AAA4_64FAC5D717DB_.wvu.Cols" sId="4"/>
    <undo index="96" exp="area" ref3D="1" dr="$RDR$1:$RDR$1048576" dn="Z_69B20673_DFC0_4949_AAA4_64FAC5D717DB_.wvu.Cols" sId="4"/>
    <undo index="94" exp="area" ref3D="1" dr="$QTV$1:$QTV$1048576" dn="Z_69B20673_DFC0_4949_AAA4_64FAC5D717DB_.wvu.Cols" sId="4"/>
    <undo index="92" exp="area" ref3D="1" dr="$QJZ$1:$QJZ$1048576" dn="Z_69B20673_DFC0_4949_AAA4_64FAC5D717DB_.wvu.Cols" sId="4"/>
    <undo index="90" exp="area" ref3D="1" dr="$QAD$1:$QAD$1048576" dn="Z_69B20673_DFC0_4949_AAA4_64FAC5D717DB_.wvu.Cols" sId="4"/>
    <undo index="88" exp="area" ref3D="1" dr="$PQH$1:$PQH$1048576" dn="Z_69B20673_DFC0_4949_AAA4_64FAC5D717DB_.wvu.Cols" sId="4"/>
    <undo index="86" exp="area" ref3D="1" dr="$PGL$1:$PGL$1048576" dn="Z_69B20673_DFC0_4949_AAA4_64FAC5D717DB_.wvu.Cols" sId="4"/>
    <undo index="84" exp="area" ref3D="1" dr="$OWP$1:$OWP$1048576" dn="Z_69B20673_DFC0_4949_AAA4_64FAC5D717DB_.wvu.Cols" sId="4"/>
    <undo index="82" exp="area" ref3D="1" dr="$OMT$1:$OMT$1048576" dn="Z_69B20673_DFC0_4949_AAA4_64FAC5D717DB_.wvu.Cols" sId="4"/>
    <undo index="80" exp="area" ref3D="1" dr="$OCX$1:$OCX$1048576" dn="Z_69B20673_DFC0_4949_AAA4_64FAC5D717DB_.wvu.Cols" sId="4"/>
    <undo index="78" exp="area" ref3D="1" dr="$NTB$1:$NTB$1048576" dn="Z_69B20673_DFC0_4949_AAA4_64FAC5D717DB_.wvu.Cols" sId="4"/>
    <undo index="76" exp="area" ref3D="1" dr="$NJF$1:$NJF$1048576" dn="Z_69B20673_DFC0_4949_AAA4_64FAC5D717DB_.wvu.Cols" sId="4"/>
    <undo index="74" exp="area" ref3D="1" dr="$MZJ$1:$MZJ$1048576" dn="Z_69B20673_DFC0_4949_AAA4_64FAC5D717DB_.wvu.Cols" sId="4"/>
    <undo index="72" exp="area" ref3D="1" dr="$MPN$1:$MPN$1048576" dn="Z_69B20673_DFC0_4949_AAA4_64FAC5D717DB_.wvu.Cols" sId="4"/>
    <undo index="70" exp="area" ref3D="1" dr="$MFR$1:$MFR$1048576" dn="Z_69B20673_DFC0_4949_AAA4_64FAC5D717DB_.wvu.Cols" sId="4"/>
    <undo index="68" exp="area" ref3D="1" dr="$LVV$1:$LVV$1048576" dn="Z_69B20673_DFC0_4949_AAA4_64FAC5D717DB_.wvu.Cols" sId="4"/>
    <undo index="66" exp="area" ref3D="1" dr="$LLZ$1:$LLZ$1048576" dn="Z_69B20673_DFC0_4949_AAA4_64FAC5D717DB_.wvu.Cols" sId="4"/>
    <undo index="64" exp="area" ref3D="1" dr="$LCD$1:$LCD$1048576" dn="Z_69B20673_DFC0_4949_AAA4_64FAC5D717DB_.wvu.Cols" sId="4"/>
    <undo index="62" exp="area" ref3D="1" dr="$KSH$1:$KSH$1048576" dn="Z_69B20673_DFC0_4949_AAA4_64FAC5D717DB_.wvu.Cols" sId="4"/>
    <undo index="60" exp="area" ref3D="1" dr="$KIL$1:$KIL$1048576" dn="Z_69B20673_DFC0_4949_AAA4_64FAC5D717DB_.wvu.Cols" sId="4"/>
    <undo index="58" exp="area" ref3D="1" dr="$JYP$1:$JYP$1048576" dn="Z_69B20673_DFC0_4949_AAA4_64FAC5D717DB_.wvu.Cols" sId="4"/>
    <undo index="56" exp="area" ref3D="1" dr="$JOT$1:$JOT$1048576" dn="Z_69B20673_DFC0_4949_AAA4_64FAC5D717DB_.wvu.Cols" sId="4"/>
    <undo index="54" exp="area" ref3D="1" dr="$JEX$1:$JEX$1048576" dn="Z_69B20673_DFC0_4949_AAA4_64FAC5D717DB_.wvu.Cols" sId="4"/>
    <undo index="52" exp="area" ref3D="1" dr="$IVB$1:$IVB$1048576" dn="Z_69B20673_DFC0_4949_AAA4_64FAC5D717DB_.wvu.Cols" sId="4"/>
    <undo index="50" exp="area" ref3D="1" dr="$ILF$1:$ILF$1048576" dn="Z_69B20673_DFC0_4949_AAA4_64FAC5D717DB_.wvu.Cols" sId="4"/>
    <undo index="48" exp="area" ref3D="1" dr="$IBJ$1:$IBJ$1048576" dn="Z_69B20673_DFC0_4949_AAA4_64FAC5D717DB_.wvu.Cols" sId="4"/>
    <undo index="46" exp="area" ref3D="1" dr="$HRN$1:$HRN$1048576" dn="Z_69B20673_DFC0_4949_AAA4_64FAC5D717DB_.wvu.Cols" sId="4"/>
    <undo index="44" exp="area" ref3D="1" dr="$HHR$1:$HHR$1048576" dn="Z_69B20673_DFC0_4949_AAA4_64FAC5D717DB_.wvu.Cols" sId="4"/>
    <undo index="42" exp="area" ref3D="1" dr="$GXV$1:$GXV$1048576" dn="Z_69B20673_DFC0_4949_AAA4_64FAC5D717DB_.wvu.Cols" sId="4"/>
    <undo index="40" exp="area" ref3D="1" dr="$GNZ$1:$GNZ$1048576" dn="Z_69B20673_DFC0_4949_AAA4_64FAC5D717DB_.wvu.Cols" sId="4"/>
    <undo index="38" exp="area" ref3D="1" dr="$GED$1:$GED$1048576" dn="Z_69B20673_DFC0_4949_AAA4_64FAC5D717DB_.wvu.Cols" sId="4"/>
    <undo index="36" exp="area" ref3D="1" dr="$FUH$1:$FUH$1048576" dn="Z_69B20673_DFC0_4949_AAA4_64FAC5D717DB_.wvu.Cols" sId="4"/>
    <undo index="34" exp="area" ref3D="1" dr="$FKL$1:$FKL$1048576" dn="Z_69B20673_DFC0_4949_AAA4_64FAC5D717DB_.wvu.Cols" sId="4"/>
    <undo index="32" exp="area" ref3D="1" dr="$FAP$1:$FAP$1048576" dn="Z_69B20673_DFC0_4949_AAA4_64FAC5D717DB_.wvu.Cols" sId="4"/>
    <undo index="30" exp="area" ref3D="1" dr="$EQT$1:$EQT$1048576" dn="Z_69B20673_DFC0_4949_AAA4_64FAC5D717DB_.wvu.Cols" sId="4"/>
    <undo index="28" exp="area" ref3D="1" dr="$EGX$1:$EGX$1048576" dn="Z_69B20673_DFC0_4949_AAA4_64FAC5D717DB_.wvu.Cols" sId="4"/>
    <undo index="26" exp="area" ref3D="1" dr="$DXB$1:$DXB$1048576" dn="Z_69B20673_DFC0_4949_AAA4_64FAC5D717DB_.wvu.Cols" sId="4"/>
    <undo index="24" exp="area" ref3D="1" dr="$DNF$1:$DNF$1048576" dn="Z_69B20673_DFC0_4949_AAA4_64FAC5D717DB_.wvu.Cols" sId="4"/>
    <undo index="22" exp="area" ref3D="1" dr="$DDJ$1:$DDJ$1048576" dn="Z_69B20673_DFC0_4949_AAA4_64FAC5D717DB_.wvu.Cols" sId="4"/>
    <undo index="20" exp="area" ref3D="1" dr="$CTN$1:$CTN$1048576" dn="Z_69B20673_DFC0_4949_AAA4_64FAC5D717DB_.wvu.Cols" sId="4"/>
    <undo index="18" exp="area" ref3D="1" dr="$CJR$1:$CJR$1048576" dn="Z_69B20673_DFC0_4949_AAA4_64FAC5D717DB_.wvu.Cols" sId="4"/>
    <undo index="16" exp="area" ref3D="1" dr="$BZV$1:$BZV$1048576" dn="Z_69B20673_DFC0_4949_AAA4_64FAC5D717DB_.wvu.Cols" sId="4"/>
    <undo index="14" exp="area" ref3D="1" dr="$BPZ$1:$BPZ$1048576" dn="Z_69B20673_DFC0_4949_AAA4_64FAC5D717DB_.wvu.Cols" sId="4"/>
    <undo index="12" exp="area" ref3D="1" dr="$BGD$1:$BGD$1048576" dn="Z_69B20673_DFC0_4949_AAA4_64FAC5D717DB_.wvu.Cols" sId="4"/>
    <undo index="10" exp="area" ref3D="1" dr="$AWH$1:$AWH$1048576" dn="Z_69B20673_DFC0_4949_AAA4_64FAC5D717DB_.wvu.Cols" sId="4"/>
    <undo index="8" exp="area" ref3D="1" dr="$AML$1:$AML$1048576" dn="Z_69B20673_DFC0_4949_AAA4_64FAC5D717DB_.wvu.Cols" sId="4"/>
    <undo index="6" exp="area" ref3D="1" dr="$ACP$1:$ACP$1048576" dn="Z_69B20673_DFC0_4949_AAA4_64FAC5D717DB_.wvu.Cols" sId="4"/>
    <undo index="4" exp="area" ref3D="1" dr="$ST$1:$ST$1048576" dn="Z_69B20673_DFC0_4949_AAA4_64FAC5D717DB_.wvu.Cols" sId="4"/>
    <undo index="2" exp="area" ref3D="1" dr="$IX$1:$IX$1048576" dn="Z_69B20673_DFC0_4949_AAA4_64FAC5D717DB_.wvu.Cols" sId="4"/>
    <undo index="2" exp="area" ref3D="1" dr="$A$1:$XFD$3" dn="Z_666CDBCE_9BAD_4CF3_91E3_5528BFA8ECE7_.wvu.PrintTitles" sId="4"/>
    <undo index="1" exp="area" ref3D="1" dr="$C$1:$F$1048576" dn="Z_666CDBCE_9BAD_4CF3_91E3_5528BFA8ECE7_.wvu.PrintTitles" sId="4"/>
    <undo index="0" exp="area" ref3D="1" dr="$E$1:$E$1048576" dn="Z_666CDBCE_9BAD_4CF3_91E3_5528BFA8ECE7_.wvu.Cols" sId="4"/>
    <undo index="2" exp="area" ref3D="1" dr="$A$3:$XFD$3" dn="Z_595BC03E_4405_430A_9616_98E62B833879_.wvu.PrintTitles" sId="4"/>
    <undo index="1" exp="area" ref3D="1" dr="$C$1:$F$1048576" dn="Z_595BC03E_4405_430A_9616_98E62B833879_.wvu.PrintTitles" sId="4"/>
    <undo index="2" exp="area" ref3D="1" dr="$A$1:$XFD$3" dn="Z_56BD5F68_62B9_4062_943C_4CCF789466F8_.wvu.PrintTitles" sId="4"/>
    <undo index="1" exp="area" ref3D="1" dr="$C$1:$F$1048576" dn="Z_56BD5F68_62B9_4062_943C_4CCF789466F8_.wvu.PrintTitles" sId="4"/>
    <undo index="126" exp="area" ref3D="1" dr="$WVJ$1:$WVJ$1048576" dn="Z_56BD5F68_62B9_4062_943C_4CCF789466F8_.wvu.Cols" sId="4"/>
    <undo index="124" exp="area" ref3D="1" dr="$WLN$1:$WLN$1048576" dn="Z_56BD5F68_62B9_4062_943C_4CCF789466F8_.wvu.Cols" sId="4"/>
    <undo index="122" exp="area" ref3D="1" dr="$WBR$1:$WBR$1048576" dn="Z_56BD5F68_62B9_4062_943C_4CCF789466F8_.wvu.Cols" sId="4"/>
    <undo index="120" exp="area" ref3D="1" dr="$VRV$1:$VRV$1048576" dn="Z_56BD5F68_62B9_4062_943C_4CCF789466F8_.wvu.Cols" sId="4"/>
    <undo index="118" exp="area" ref3D="1" dr="$VHZ$1:$VHZ$1048576" dn="Z_56BD5F68_62B9_4062_943C_4CCF789466F8_.wvu.Cols" sId="4"/>
    <undo index="116" exp="area" ref3D="1" dr="$UYD$1:$UYD$1048576" dn="Z_56BD5F68_62B9_4062_943C_4CCF789466F8_.wvu.Cols" sId="4"/>
    <undo index="114" exp="area" ref3D="1" dr="$UOH$1:$UOH$1048576" dn="Z_56BD5F68_62B9_4062_943C_4CCF789466F8_.wvu.Cols" sId="4"/>
    <undo index="112" exp="area" ref3D="1" dr="$UEL$1:$UEL$1048576" dn="Z_56BD5F68_62B9_4062_943C_4CCF789466F8_.wvu.Cols" sId="4"/>
    <undo index="110" exp="area" ref3D="1" dr="$TUP$1:$TUP$1048576" dn="Z_56BD5F68_62B9_4062_943C_4CCF789466F8_.wvu.Cols" sId="4"/>
    <undo index="108" exp="area" ref3D="1" dr="$TKT$1:$TKT$1048576" dn="Z_56BD5F68_62B9_4062_943C_4CCF789466F8_.wvu.Cols" sId="4"/>
    <undo index="106" exp="area" ref3D="1" dr="$TAX$1:$TAX$1048576" dn="Z_56BD5F68_62B9_4062_943C_4CCF789466F8_.wvu.Cols" sId="4"/>
    <undo index="104" exp="area" ref3D="1" dr="$SRB$1:$SRB$1048576" dn="Z_56BD5F68_62B9_4062_943C_4CCF789466F8_.wvu.Cols" sId="4"/>
    <undo index="102" exp="area" ref3D="1" dr="$SHF$1:$SHF$1048576" dn="Z_56BD5F68_62B9_4062_943C_4CCF789466F8_.wvu.Cols" sId="4"/>
    <undo index="100" exp="area" ref3D="1" dr="$RXJ$1:$RXJ$1048576" dn="Z_56BD5F68_62B9_4062_943C_4CCF789466F8_.wvu.Cols" sId="4"/>
    <undo index="98" exp="area" ref3D="1" dr="$RNN$1:$RNN$1048576" dn="Z_56BD5F68_62B9_4062_943C_4CCF789466F8_.wvu.Cols" sId="4"/>
    <undo index="96" exp="area" ref3D="1" dr="$RDR$1:$RDR$1048576" dn="Z_56BD5F68_62B9_4062_943C_4CCF789466F8_.wvu.Cols" sId="4"/>
    <undo index="94" exp="area" ref3D="1" dr="$QTV$1:$QTV$1048576" dn="Z_56BD5F68_62B9_4062_943C_4CCF789466F8_.wvu.Cols" sId="4"/>
    <undo index="92" exp="area" ref3D="1" dr="$QJZ$1:$QJZ$1048576" dn="Z_56BD5F68_62B9_4062_943C_4CCF789466F8_.wvu.Cols" sId="4"/>
    <undo index="90" exp="area" ref3D="1" dr="$QAD$1:$QAD$1048576" dn="Z_56BD5F68_62B9_4062_943C_4CCF789466F8_.wvu.Cols" sId="4"/>
    <undo index="88" exp="area" ref3D="1" dr="$PQH$1:$PQH$1048576" dn="Z_56BD5F68_62B9_4062_943C_4CCF789466F8_.wvu.Cols" sId="4"/>
    <undo index="86" exp="area" ref3D="1" dr="$PGL$1:$PGL$1048576" dn="Z_56BD5F68_62B9_4062_943C_4CCF789466F8_.wvu.Cols" sId="4"/>
    <undo index="84" exp="area" ref3D="1" dr="$OWP$1:$OWP$1048576" dn="Z_56BD5F68_62B9_4062_943C_4CCF789466F8_.wvu.Cols" sId="4"/>
    <undo index="82" exp="area" ref3D="1" dr="$OMT$1:$OMT$1048576" dn="Z_56BD5F68_62B9_4062_943C_4CCF789466F8_.wvu.Cols" sId="4"/>
    <undo index="80" exp="area" ref3D="1" dr="$OCX$1:$OCX$1048576" dn="Z_56BD5F68_62B9_4062_943C_4CCF789466F8_.wvu.Cols" sId="4"/>
    <undo index="78" exp="area" ref3D="1" dr="$NTB$1:$NTB$1048576" dn="Z_56BD5F68_62B9_4062_943C_4CCF789466F8_.wvu.Cols" sId="4"/>
    <undo index="76" exp="area" ref3D="1" dr="$NJF$1:$NJF$1048576" dn="Z_56BD5F68_62B9_4062_943C_4CCF789466F8_.wvu.Cols" sId="4"/>
    <undo index="74" exp="area" ref3D="1" dr="$MZJ$1:$MZJ$1048576" dn="Z_56BD5F68_62B9_4062_943C_4CCF789466F8_.wvu.Cols" sId="4"/>
    <undo index="72" exp="area" ref3D="1" dr="$MPN$1:$MPN$1048576" dn="Z_56BD5F68_62B9_4062_943C_4CCF789466F8_.wvu.Cols" sId="4"/>
    <undo index="70" exp="area" ref3D="1" dr="$MFR$1:$MFR$1048576" dn="Z_56BD5F68_62B9_4062_943C_4CCF789466F8_.wvu.Cols" sId="4"/>
    <undo index="68" exp="area" ref3D="1" dr="$LVV$1:$LVV$1048576" dn="Z_56BD5F68_62B9_4062_943C_4CCF789466F8_.wvu.Cols" sId="4"/>
    <undo index="66" exp="area" ref3D="1" dr="$LLZ$1:$LLZ$1048576" dn="Z_56BD5F68_62B9_4062_943C_4CCF789466F8_.wvu.Cols" sId="4"/>
    <undo index="64" exp="area" ref3D="1" dr="$LCD$1:$LCD$1048576" dn="Z_56BD5F68_62B9_4062_943C_4CCF789466F8_.wvu.Cols" sId="4"/>
    <undo index="62" exp="area" ref3D="1" dr="$KSH$1:$KSH$1048576" dn="Z_56BD5F68_62B9_4062_943C_4CCF789466F8_.wvu.Cols" sId="4"/>
    <undo index="60" exp="area" ref3D="1" dr="$KIL$1:$KIL$1048576" dn="Z_56BD5F68_62B9_4062_943C_4CCF789466F8_.wvu.Cols" sId="4"/>
    <undo index="58" exp="area" ref3D="1" dr="$JYP$1:$JYP$1048576" dn="Z_56BD5F68_62B9_4062_943C_4CCF789466F8_.wvu.Cols" sId="4"/>
    <undo index="56" exp="area" ref3D="1" dr="$JOT$1:$JOT$1048576" dn="Z_56BD5F68_62B9_4062_943C_4CCF789466F8_.wvu.Cols" sId="4"/>
    <undo index="54" exp="area" ref3D="1" dr="$JEX$1:$JEX$1048576" dn="Z_56BD5F68_62B9_4062_943C_4CCF789466F8_.wvu.Cols" sId="4"/>
    <undo index="52" exp="area" ref3D="1" dr="$IVB$1:$IVB$1048576" dn="Z_56BD5F68_62B9_4062_943C_4CCF789466F8_.wvu.Cols" sId="4"/>
    <undo index="50" exp="area" ref3D="1" dr="$ILF$1:$ILF$1048576" dn="Z_56BD5F68_62B9_4062_943C_4CCF789466F8_.wvu.Cols" sId="4"/>
    <undo index="48" exp="area" ref3D="1" dr="$IBJ$1:$IBJ$1048576" dn="Z_56BD5F68_62B9_4062_943C_4CCF789466F8_.wvu.Cols" sId="4"/>
    <undo index="46" exp="area" ref3D="1" dr="$HRN$1:$HRN$1048576" dn="Z_56BD5F68_62B9_4062_943C_4CCF789466F8_.wvu.Cols" sId="4"/>
    <undo index="44" exp="area" ref3D="1" dr="$HHR$1:$HHR$1048576" dn="Z_56BD5F68_62B9_4062_943C_4CCF789466F8_.wvu.Cols" sId="4"/>
    <undo index="42" exp="area" ref3D="1" dr="$GXV$1:$GXV$1048576" dn="Z_56BD5F68_62B9_4062_943C_4CCF789466F8_.wvu.Cols" sId="4"/>
    <undo index="40" exp="area" ref3D="1" dr="$GNZ$1:$GNZ$1048576" dn="Z_56BD5F68_62B9_4062_943C_4CCF789466F8_.wvu.Cols" sId="4"/>
    <undo index="38" exp="area" ref3D="1" dr="$GED$1:$GED$1048576" dn="Z_56BD5F68_62B9_4062_943C_4CCF789466F8_.wvu.Cols" sId="4"/>
    <undo index="36" exp="area" ref3D="1" dr="$FUH$1:$FUH$1048576" dn="Z_56BD5F68_62B9_4062_943C_4CCF789466F8_.wvu.Cols" sId="4"/>
    <undo index="34" exp="area" ref3D="1" dr="$FKL$1:$FKL$1048576" dn="Z_56BD5F68_62B9_4062_943C_4CCF789466F8_.wvu.Cols" sId="4"/>
    <undo index="32" exp="area" ref3D="1" dr="$FAP$1:$FAP$1048576" dn="Z_56BD5F68_62B9_4062_943C_4CCF789466F8_.wvu.Cols" sId="4"/>
    <undo index="30" exp="area" ref3D="1" dr="$EQT$1:$EQT$1048576" dn="Z_56BD5F68_62B9_4062_943C_4CCF789466F8_.wvu.Cols" sId="4"/>
    <undo index="28" exp="area" ref3D="1" dr="$EGX$1:$EGX$1048576" dn="Z_56BD5F68_62B9_4062_943C_4CCF789466F8_.wvu.Cols" sId="4"/>
    <undo index="26" exp="area" ref3D="1" dr="$DXB$1:$DXB$1048576" dn="Z_56BD5F68_62B9_4062_943C_4CCF789466F8_.wvu.Cols" sId="4"/>
    <undo index="24" exp="area" ref3D="1" dr="$DNF$1:$DNF$1048576" dn="Z_56BD5F68_62B9_4062_943C_4CCF789466F8_.wvu.Cols" sId="4"/>
    <undo index="22" exp="area" ref3D="1" dr="$DDJ$1:$DDJ$1048576" dn="Z_56BD5F68_62B9_4062_943C_4CCF789466F8_.wvu.Cols" sId="4"/>
    <undo index="20" exp="area" ref3D="1" dr="$CTN$1:$CTN$1048576" dn="Z_56BD5F68_62B9_4062_943C_4CCF789466F8_.wvu.Cols" sId="4"/>
    <undo index="18" exp="area" ref3D="1" dr="$CJR$1:$CJR$1048576" dn="Z_56BD5F68_62B9_4062_943C_4CCF789466F8_.wvu.Cols" sId="4"/>
    <undo index="16" exp="area" ref3D="1" dr="$BZV$1:$BZV$1048576" dn="Z_56BD5F68_62B9_4062_943C_4CCF789466F8_.wvu.Cols" sId="4"/>
    <undo index="14" exp="area" ref3D="1" dr="$BPZ$1:$BPZ$1048576" dn="Z_56BD5F68_62B9_4062_943C_4CCF789466F8_.wvu.Cols" sId="4"/>
    <undo index="12" exp="area" ref3D="1" dr="$BGD$1:$BGD$1048576" dn="Z_56BD5F68_62B9_4062_943C_4CCF789466F8_.wvu.Cols" sId="4"/>
    <undo index="10" exp="area" ref3D="1" dr="$AWH$1:$AWH$1048576" dn="Z_56BD5F68_62B9_4062_943C_4CCF789466F8_.wvu.Cols" sId="4"/>
    <undo index="8" exp="area" ref3D="1" dr="$AML$1:$AML$1048576" dn="Z_56BD5F68_62B9_4062_943C_4CCF789466F8_.wvu.Cols" sId="4"/>
    <undo index="6" exp="area" ref3D="1" dr="$ACP$1:$ACP$1048576" dn="Z_56BD5F68_62B9_4062_943C_4CCF789466F8_.wvu.Cols" sId="4"/>
    <undo index="4" exp="area" ref3D="1" dr="$ST$1:$ST$1048576" dn="Z_56BD5F68_62B9_4062_943C_4CCF789466F8_.wvu.Cols" sId="4"/>
    <undo index="2" exp="area" ref3D="1" dr="$IX$1:$IX$1048576" dn="Z_56BD5F68_62B9_4062_943C_4CCF789466F8_.wvu.Cols" sId="4"/>
    <undo index="0" exp="area" ref3D="1" dr="$A$4:$XFD$27" dn="Z_4B439822_105F_4C77_A2B3_82E7A4ABBBB6_.wvu.Rows" sId="4"/>
    <undo index="0" exp="area" ref3D="1" dr="$A$3:$XFD$3" dn="Z_4B439822_105F_4C77_A2B3_82E7A4ABBBB6_.wvu.PrintTitles" sId="4"/>
    <undo index="2" exp="area" ref3D="1" dr="$A$3:$XFD$3" dn="Z_34545197_AB8B_44D5_AD8C_D4A2433EB610_.wvu.PrintTitles" sId="4"/>
    <undo index="1" exp="area" ref3D="1" dr="$C$1:$F$1048576" dn="Z_34545197_AB8B_44D5_AD8C_D4A2433EB610_.wvu.PrintTitles" sId="4"/>
    <undo index="2" exp="area" ref3D="1" dr="$A$3:$XFD$3" dn="Z_2E90C959_F537_4002_97F5_4195552CEA0B_.wvu.PrintTitles" sId="4"/>
    <undo index="1" exp="area" ref3D="1" dr="$C$1:$F$1048576" dn="Z_2E90C959_F537_4002_97F5_4195552CEA0B_.wvu.PrintTitles" sId="4"/>
    <undo index="0" exp="area" ref3D="1" dr="$A$3:$XFD$3" dn="Z_2A1A9C5E_C780_431F_86F7_922DA566D0CD_.wvu.PrintTitles" sId="4"/>
    <undo index="0" exp="area" ref3D="1" dr="$A$3:$XFD$3" dn="Z_174A95A3_BC78_4FC3_A89C_09DB1EB74CF4_.wvu.PrintTitles" sId="4"/>
    <undo index="2" exp="area" ref3D="1" dr="$A$3:$XFD$3" dn="Z_1357CA09_8FD1_494E_9653_6C0256E3A25D_.wvu.PrintTitles" sId="4"/>
    <undo index="1" exp="area" ref3D="1" dr="$C$1:$F$1048576" dn="Z_1357CA09_8FD1_494E_9653_6C0256E3A25D_.wvu.PrintTitles" sId="4"/>
    <undo index="0" exp="area" ref3D="1" dr="$A$3:$XFD$3" dn="Z_0F97B5DA_7E41_42B4_9E10_5F949AB9475C_.wvu.PrintTitles" sId="4"/>
    <undo index="2" exp="area" ref3D="1" dr="$A$1:$XFD$3" dn="Z_00F439AD_1CC7_4667_9FED_FFD9B9F9ED5A_.wvu.PrintTitles" sId="4"/>
    <undo index="1" exp="area" ref3D="1" dr="$C$1:$F$1048576" dn="Z_00F439AD_1CC7_4667_9FED_FFD9B9F9ED5A_.wvu.PrintTitles" sId="4"/>
    <undo index="0" exp="area" ref3D="1" dr="$E$1:$E$1048576" dn="Z_00F439AD_1CC7_4667_9FED_FFD9B9F9ED5A_.wvu.Cols" sId="4"/>
    <undo index="2" exp="area" ref3D="1" dr="$A$1:$XFD$3" dn="Názvy_tisku" sId="4"/>
    <undo index="1" exp="area" ref3D="1" dr="$C$1:$F$1048576" dn="Názvy_tisku" sId="4"/>
  </rrc>
  <rm rId="18" sheetId="4" source="A1:A1048576" destination="E1:E1048576" sourceSheetId="4">
    <undo index="0" exp="area" ref3D="1" dr="$A$3:$XFD$3" dn="Z_F58F937B_00D0_4520_8F19_EE3482035FBD_.wvu.PrintTitles" sId="4"/>
    <undo index="2" exp="area" ref3D="1" dr="$A$1:$XFD$3" dn="Z_EE23AAD1_5CF6_4D82_A65F_809EF971D3D1_.wvu.PrintTitles" sId="4"/>
    <undo index="2" exp="area" ref3D="1" dr="$A$3:$XFD$3" dn="Z_EB8D4C27_6934_4D87_8C6F_309D4636BC85_.wvu.PrintTitles" sId="4"/>
    <undo index="2" exp="area" ref3D="1" dr="$A$1:$XFD$3" dn="Z_EA799E37_19C8_4A26_886A_C53F6A9875D2_.wvu.PrintTitles" sId="4"/>
    <undo index="1" exp="area" ref3D="1" dr="$A$1:$B$1048576" dn="Z_EA799E37_19C8_4A26_886A_C53F6A9875D2_.wvu.Cols" sId="4"/>
    <undo index="2" exp="area" ref3D="1" dr="$A$3:$XFD$3" dn="Z_E55E3F3D_B583_4C22_93C3_FBE6D2B6ABE7_.wvu.PrintTitles" sId="4"/>
    <undo index="2" exp="area" ref3D="1" dr="$A$1:$XFD$3" dn="Z_E120AD13_4BD4_45B5_80BB_687EA65645BA_.wvu.PrintTitles" sId="4"/>
    <undo index="1" exp="area" ref3D="1" dr="$A$1:$B$1048576" dn="Z_E120AD13_4BD4_45B5_80BB_687EA65645BA_.wvu.Cols" sId="4"/>
    <undo index="2" exp="area" ref3D="1" dr="$A$3:$XFD$3" dn="Z_C4401D37_F819_4105_9E69_5B32EEB1F879_.wvu.PrintTitles" sId="4"/>
    <undo index="0" exp="area" ref3D="1" dr="$A$3:$XFD$3" dn="Z_AB8225AB_E98A_4ABE_A85C_3054913685F8_.wvu.PrintTitles" sId="4"/>
    <undo index="0" exp="area" ref3D="1" dr="$A$3:$XFD$3" dn="Z_A81C9774_72B6_4824_A1D3_8D473AF1C52D_.wvu.PrintTitles" sId="4"/>
    <undo index="2" exp="area" ref3D="1" dr="$A$3:$XFD$3" dn="Z_9E91C812_DBA8_4C07_988D_D24518B89DC1_.wvu.PrintTitles" sId="4"/>
    <undo index="0" exp="area" ref3D="1" dr="$A$28:$XFD$90" dn="Z_96C5309F_BF97_422D_9FF6_5A8D04BADB1A_.wvu.Rows" sId="4"/>
    <undo index="2" exp="area" ref3D="1" dr="$A$3:$XFD$3" dn="Z_96C5309F_BF97_422D_9FF6_5A8D04BADB1A_.wvu.PrintTitles" sId="4"/>
    <undo index="2" exp="area" ref3D="1" dr="$A$3:$XFD$3" dn="Z_95EAB320_C348_4D5E_923E_53ACEB94B3CB_.wvu.PrintTitles" sId="4"/>
    <undo index="2" exp="area" ref3D="1" dr="$A$3:$XFD$3" dn="Z_8D505E1C_F7D4_4E7C_9761_9215A1F84F81_.wvu.PrintTitles" sId="4"/>
    <undo index="2" exp="area" ref3D="1" dr="$A$3:$XFD$3" dn="Z_8C1938A0_ACB1_4184_89AC_3B267BE3EB9F_.wvu.PrintTitles" sId="4"/>
    <undo index="0" exp="area" ref3D="1" dr="$A$3:$XFD$3" dn="Z_88651247_916D_4002_AF0E_0E878B811C76_.wvu.PrintTitles" sId="4"/>
    <undo index="0" exp="area" ref3D="1" dr="$A$3:$XFD$3" dn="Z_81BB0CBF_E0F5_4723_81FE_FA2B4E680B78_.wvu.PrintTitles" sId="4"/>
    <undo index="0" exp="area" ref3D="1" dr="$A$3:$XFD$3" dn="Z_7F681FBB_AFC6_4410_885F_022131A52C6D_.wvu.PrintTitles" sId="4"/>
    <undo index="0" exp="area" ref3D="1" dr="$A$3:$XFD$3" dn="Z_723B9C73_81E7_42FD_8A98_35365B6E9B15_.wvu.PrintTitles" sId="4"/>
    <undo index="2" exp="area" ref3D="1" dr="$A$1:$XFD$3" dn="Z_69B20673_DFC0_4949_AAA4_64FAC5D717DB_.wvu.PrintTitles" sId="4"/>
    <undo index="1" exp="area" ref3D="1" dr="$A$1:$B$1048576" dn="Z_69B20673_DFC0_4949_AAA4_64FAC5D717DB_.wvu.Cols" sId="4"/>
    <undo index="2" exp="area" ref3D="1" dr="$A$1:$XFD$3" dn="Z_666CDBCE_9BAD_4CF3_91E3_5528BFA8ECE7_.wvu.PrintTitles" sId="4"/>
    <undo index="2" exp="area" ref3D="1" dr="$A$3:$XFD$3" dn="Z_595BC03E_4405_430A_9616_98E62B833879_.wvu.PrintTitles" sId="4"/>
    <undo index="2" exp="area" ref3D="1" dr="$A$1:$XFD$3" dn="Z_56BD5F68_62B9_4062_943C_4CCF789466F8_.wvu.PrintTitles" sId="4"/>
    <undo index="1" exp="area" ref3D="1" dr="$A$1:$B$1048576" dn="Z_56BD5F68_62B9_4062_943C_4CCF789466F8_.wvu.Cols" sId="4"/>
    <undo index="0" exp="area" ref3D="1" dr="$A$4:$XFD$27" dn="Z_4B439822_105F_4C77_A2B3_82E7A4ABBBB6_.wvu.Rows" sId="4"/>
    <undo index="0" exp="area" ref3D="1" dr="$A$3:$XFD$3" dn="Z_4B439822_105F_4C77_A2B3_82E7A4ABBBB6_.wvu.PrintTitles" sId="4"/>
    <undo index="2" exp="area" ref3D="1" dr="$A$3:$XFD$3" dn="Z_34545197_AB8B_44D5_AD8C_D4A2433EB610_.wvu.PrintTitles" sId="4"/>
    <undo index="2" exp="area" ref3D="1" dr="$A$3:$XFD$3" dn="Z_2E90C959_F537_4002_97F5_4195552CEA0B_.wvu.PrintTitles" sId="4"/>
    <undo index="0" exp="area" ref3D="1" dr="$A$3:$XFD$3" dn="Z_2A1A9C5E_C780_431F_86F7_922DA566D0CD_.wvu.PrintTitles" sId="4"/>
    <undo index="0" exp="area" ref3D="1" dr="$A$3:$XFD$3" dn="Z_174A95A3_BC78_4FC3_A89C_09DB1EB74CF4_.wvu.PrintTitles" sId="4"/>
    <undo index="2" exp="area" ref3D="1" dr="$A$3:$XFD$3" dn="Z_1357CA09_8FD1_494E_9653_6C0256E3A25D_.wvu.PrintTitles" sId="4"/>
    <undo index="0" exp="area" ref3D="1" dr="$A$3:$XFD$3" dn="Z_0F97B5DA_7E41_42B4_9E10_5F949AB9475C_.wvu.PrintTitles" sId="4"/>
    <undo index="2" exp="area" ref3D="1" dr="$A$1:$XFD$3" dn="Z_00F439AD_1CC7_4667_9FED_FFD9B9F9ED5A_.wvu.PrintTitles" sId="4"/>
    <undo index="2" exp="area" ref3D="1" dr="$A$1:$XFD$3" dn="Názvy_tisku" sId="4"/>
    <rfmt sheetId="4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Arial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4" sqref="E3" start="0" length="0">
      <dxf>
        <font>
          <sz val="8"/>
          <color auto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top style="medium">
            <color indexed="64"/>
          </top>
          <bottom style="medium">
            <color indexed="64"/>
          </bottom>
        </border>
      </dxf>
    </rfmt>
    <rfmt sheetId="4" sqref="E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</border>
      </dxf>
    </rfmt>
    <rfmt sheetId="4" sqref="E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2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4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4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5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5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6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6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6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6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7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7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auto="1"/>
          </left>
          <bottom style="thin">
            <color auto="1"/>
          </bottom>
        </border>
      </dxf>
    </rfmt>
    <rfmt sheetId="4" sqref="E7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7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1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8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9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3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0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1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0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2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3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2" start="0" length="0">
      <dxf>
        <font>
          <sz val="11"/>
          <color auto="1"/>
          <name val="Times New Roman"/>
          <scheme val="none"/>
        </font>
        <fill>
          <patternFill patternType="solid">
            <bgColor rgb="FFFFCCFF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4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1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5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4" start="0" length="0">
      <dxf>
        <font>
          <sz val="11"/>
          <color auto="1"/>
          <name val="Times New Roman"/>
          <scheme val="none"/>
        </font>
        <fill>
          <patternFill patternType="solid">
            <bgColor rgb="FFFFCCFF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6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7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8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19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0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1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2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 tint="-0.14999847407452621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2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3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4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5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3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6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0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7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8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4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29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0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1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1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6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7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2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6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3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top style="thin">
            <color indexed="64"/>
          </top>
          <bottom style="thin">
            <color indexed="64"/>
          </bottom>
        </border>
      </dxf>
    </rfmt>
    <rfmt sheetId="4" sqref="E34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top style="thin">
            <color indexed="64"/>
          </top>
          <bottom style="thin">
            <color indexed="64"/>
          </bottom>
        </border>
      </dxf>
    </rfmt>
    <rfmt sheetId="4" sqref="E34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top style="thin">
            <color indexed="64"/>
          </top>
          <bottom style="thin">
            <color indexed="64"/>
          </bottom>
        </border>
      </dxf>
    </rfmt>
    <rfmt sheetId="4" sqref="E34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4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5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5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6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7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6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8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2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5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399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0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6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1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5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2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4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5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6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4" sqref="E43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</border>
      </dxf>
    </rfmt>
    <rfmt sheetId="4" sqref="E43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bottom style="medium">
            <color auto="1"/>
          </bottom>
        </border>
      </dxf>
    </rfmt>
  </rm>
  <rrc rId="19" sId="4" ref="A1:A1048576" action="deleteCol">
    <undo index="0" exp="area" ref3D="1" dr="$A$3:$XFD$3" dn="Z_F58F937B_00D0_4520_8F19_EE3482035FBD_.wvu.PrintTitles" sId="4"/>
    <undo index="2" exp="area" ref3D="1" dr="$A$1:$XFD$3" dn="Z_EE23AAD1_5CF6_4D82_A65F_809EF971D3D1_.wvu.PrintTitles" sId="4"/>
    <undo index="1" exp="area" ref3D="1" dr="$C$1:$G$1048576" dn="Z_EE23AAD1_5CF6_4D82_A65F_809EF971D3D1_.wvu.PrintTitles" sId="4"/>
    <undo index="0" exp="area" ref3D="1" dr="$F$1:$F$1048576" dn="Z_EE23AAD1_5CF6_4D82_A65F_809EF971D3D1_.wvu.Cols" sId="4"/>
    <undo index="2" exp="area" ref3D="1" dr="$A$3:$XFD$3" dn="Z_EB8D4C27_6934_4D87_8C6F_309D4636BC85_.wvu.PrintTitles" sId="4"/>
    <undo index="1" exp="area" ref3D="1" dr="$F$1:$G$1048576" dn="Z_EB8D4C27_6934_4D87_8C6F_309D4636BC85_.wvu.PrintTitles" sId="4"/>
    <undo index="2" exp="area" ref3D="1" dr="$A$1:$XFD$3" dn="Z_EA799E37_19C8_4A26_886A_C53F6A9875D2_.wvu.PrintTitles" sId="4"/>
    <undo index="1" exp="area" ref3D="1" dr="$C$1:$G$1048576" dn="Z_EA799E37_19C8_4A26_886A_C53F6A9875D2_.wvu.PrintTitles" sId="4"/>
    <undo index="130" exp="area" ref3D="1" dr="$WVK$1:$WVK$1048576" dn="Z_EA799E37_19C8_4A26_886A_C53F6A9875D2_.wvu.Cols" sId="4"/>
    <undo index="128" exp="area" ref3D="1" dr="$WLO$1:$WLO$1048576" dn="Z_EA799E37_19C8_4A26_886A_C53F6A9875D2_.wvu.Cols" sId="4"/>
    <undo index="126" exp="area" ref3D="1" dr="$WBS$1:$WBS$1048576" dn="Z_EA799E37_19C8_4A26_886A_C53F6A9875D2_.wvu.Cols" sId="4"/>
    <undo index="124" exp="area" ref3D="1" dr="$VRW$1:$VRW$1048576" dn="Z_EA799E37_19C8_4A26_886A_C53F6A9875D2_.wvu.Cols" sId="4"/>
    <undo index="122" exp="area" ref3D="1" dr="$VIA$1:$VIA$1048576" dn="Z_EA799E37_19C8_4A26_886A_C53F6A9875D2_.wvu.Cols" sId="4"/>
    <undo index="120" exp="area" ref3D="1" dr="$UYE$1:$UYE$1048576" dn="Z_EA799E37_19C8_4A26_886A_C53F6A9875D2_.wvu.Cols" sId="4"/>
    <undo index="118" exp="area" ref3D="1" dr="$UOI$1:$UOI$1048576" dn="Z_EA799E37_19C8_4A26_886A_C53F6A9875D2_.wvu.Cols" sId="4"/>
    <undo index="116" exp="area" ref3D="1" dr="$UEM$1:$UEM$1048576" dn="Z_EA799E37_19C8_4A26_886A_C53F6A9875D2_.wvu.Cols" sId="4"/>
    <undo index="114" exp="area" ref3D="1" dr="$TUQ$1:$TUQ$1048576" dn="Z_EA799E37_19C8_4A26_886A_C53F6A9875D2_.wvu.Cols" sId="4"/>
    <undo index="112" exp="area" ref3D="1" dr="$TKU$1:$TKU$1048576" dn="Z_EA799E37_19C8_4A26_886A_C53F6A9875D2_.wvu.Cols" sId="4"/>
    <undo index="110" exp="area" ref3D="1" dr="$TAY$1:$TAY$1048576" dn="Z_EA799E37_19C8_4A26_886A_C53F6A9875D2_.wvu.Cols" sId="4"/>
    <undo index="108" exp="area" ref3D="1" dr="$SRC$1:$SRC$1048576" dn="Z_EA799E37_19C8_4A26_886A_C53F6A9875D2_.wvu.Cols" sId="4"/>
    <undo index="106" exp="area" ref3D="1" dr="$SHG$1:$SHG$1048576" dn="Z_EA799E37_19C8_4A26_886A_C53F6A9875D2_.wvu.Cols" sId="4"/>
    <undo index="104" exp="area" ref3D="1" dr="$RXK$1:$RXK$1048576" dn="Z_EA799E37_19C8_4A26_886A_C53F6A9875D2_.wvu.Cols" sId="4"/>
    <undo index="102" exp="area" ref3D="1" dr="$RNO$1:$RNO$1048576" dn="Z_EA799E37_19C8_4A26_886A_C53F6A9875D2_.wvu.Cols" sId="4"/>
    <undo index="100" exp="area" ref3D="1" dr="$RDS$1:$RDS$1048576" dn="Z_EA799E37_19C8_4A26_886A_C53F6A9875D2_.wvu.Cols" sId="4"/>
    <undo index="98" exp="area" ref3D="1" dr="$QTW$1:$QTW$1048576" dn="Z_EA799E37_19C8_4A26_886A_C53F6A9875D2_.wvu.Cols" sId="4"/>
    <undo index="96" exp="area" ref3D="1" dr="$QKA$1:$QKA$1048576" dn="Z_EA799E37_19C8_4A26_886A_C53F6A9875D2_.wvu.Cols" sId="4"/>
    <undo index="94" exp="area" ref3D="1" dr="$QAE$1:$QAE$1048576" dn="Z_EA799E37_19C8_4A26_886A_C53F6A9875D2_.wvu.Cols" sId="4"/>
    <undo index="92" exp="area" ref3D="1" dr="$PQI$1:$PQI$1048576" dn="Z_EA799E37_19C8_4A26_886A_C53F6A9875D2_.wvu.Cols" sId="4"/>
    <undo index="90" exp="area" ref3D="1" dr="$PGM$1:$PGM$1048576" dn="Z_EA799E37_19C8_4A26_886A_C53F6A9875D2_.wvu.Cols" sId="4"/>
    <undo index="88" exp="area" ref3D="1" dr="$OWQ$1:$OWQ$1048576" dn="Z_EA799E37_19C8_4A26_886A_C53F6A9875D2_.wvu.Cols" sId="4"/>
    <undo index="86" exp="area" ref3D="1" dr="$OMU$1:$OMU$1048576" dn="Z_EA799E37_19C8_4A26_886A_C53F6A9875D2_.wvu.Cols" sId="4"/>
    <undo index="84" exp="area" ref3D="1" dr="$OCY$1:$OCY$1048576" dn="Z_EA799E37_19C8_4A26_886A_C53F6A9875D2_.wvu.Cols" sId="4"/>
    <undo index="82" exp="area" ref3D="1" dr="$NTC$1:$NTC$1048576" dn="Z_EA799E37_19C8_4A26_886A_C53F6A9875D2_.wvu.Cols" sId="4"/>
    <undo index="80" exp="area" ref3D="1" dr="$NJG$1:$NJG$1048576" dn="Z_EA799E37_19C8_4A26_886A_C53F6A9875D2_.wvu.Cols" sId="4"/>
    <undo index="78" exp="area" ref3D="1" dr="$MZK$1:$MZK$1048576" dn="Z_EA799E37_19C8_4A26_886A_C53F6A9875D2_.wvu.Cols" sId="4"/>
    <undo index="76" exp="area" ref3D="1" dr="$MPO$1:$MPO$1048576" dn="Z_EA799E37_19C8_4A26_886A_C53F6A9875D2_.wvu.Cols" sId="4"/>
    <undo index="74" exp="area" ref3D="1" dr="$MFS$1:$MFS$1048576" dn="Z_EA799E37_19C8_4A26_886A_C53F6A9875D2_.wvu.Cols" sId="4"/>
    <undo index="72" exp="area" ref3D="1" dr="$LVW$1:$LVW$1048576" dn="Z_EA799E37_19C8_4A26_886A_C53F6A9875D2_.wvu.Cols" sId="4"/>
    <undo index="70" exp="area" ref3D="1" dr="$LMA$1:$LMA$1048576" dn="Z_EA799E37_19C8_4A26_886A_C53F6A9875D2_.wvu.Cols" sId="4"/>
    <undo index="68" exp="area" ref3D="1" dr="$LCE$1:$LCE$1048576" dn="Z_EA799E37_19C8_4A26_886A_C53F6A9875D2_.wvu.Cols" sId="4"/>
    <undo index="66" exp="area" ref3D="1" dr="$KSI$1:$KSI$1048576" dn="Z_EA799E37_19C8_4A26_886A_C53F6A9875D2_.wvu.Cols" sId="4"/>
    <undo index="64" exp="area" ref3D="1" dr="$KIM$1:$KIM$1048576" dn="Z_EA799E37_19C8_4A26_886A_C53F6A9875D2_.wvu.Cols" sId="4"/>
    <undo index="62" exp="area" ref3D="1" dr="$JYQ$1:$JYQ$1048576" dn="Z_EA799E37_19C8_4A26_886A_C53F6A9875D2_.wvu.Cols" sId="4"/>
    <undo index="60" exp="area" ref3D="1" dr="$JOU$1:$JOU$1048576" dn="Z_EA799E37_19C8_4A26_886A_C53F6A9875D2_.wvu.Cols" sId="4"/>
    <undo index="58" exp="area" ref3D="1" dr="$JEY$1:$JEY$1048576" dn="Z_EA799E37_19C8_4A26_886A_C53F6A9875D2_.wvu.Cols" sId="4"/>
    <undo index="56" exp="area" ref3D="1" dr="$IVC$1:$IVC$1048576" dn="Z_EA799E37_19C8_4A26_886A_C53F6A9875D2_.wvu.Cols" sId="4"/>
    <undo index="54" exp="area" ref3D="1" dr="$ILG$1:$ILG$1048576" dn="Z_EA799E37_19C8_4A26_886A_C53F6A9875D2_.wvu.Cols" sId="4"/>
    <undo index="52" exp="area" ref3D="1" dr="$IBK$1:$IBK$1048576" dn="Z_EA799E37_19C8_4A26_886A_C53F6A9875D2_.wvu.Cols" sId="4"/>
    <undo index="50" exp="area" ref3D="1" dr="$HRO$1:$HRO$1048576" dn="Z_EA799E37_19C8_4A26_886A_C53F6A9875D2_.wvu.Cols" sId="4"/>
    <undo index="48" exp="area" ref3D="1" dr="$HHS$1:$HHS$1048576" dn="Z_EA799E37_19C8_4A26_886A_C53F6A9875D2_.wvu.Cols" sId="4"/>
    <undo index="46" exp="area" ref3D="1" dr="$GXW$1:$GXW$1048576" dn="Z_EA799E37_19C8_4A26_886A_C53F6A9875D2_.wvu.Cols" sId="4"/>
    <undo index="44" exp="area" ref3D="1" dr="$GOA$1:$GOA$1048576" dn="Z_EA799E37_19C8_4A26_886A_C53F6A9875D2_.wvu.Cols" sId="4"/>
    <undo index="42" exp="area" ref3D="1" dr="$GEE$1:$GEE$1048576" dn="Z_EA799E37_19C8_4A26_886A_C53F6A9875D2_.wvu.Cols" sId="4"/>
    <undo index="40" exp="area" ref3D="1" dr="$FUI$1:$FUI$1048576" dn="Z_EA799E37_19C8_4A26_886A_C53F6A9875D2_.wvu.Cols" sId="4"/>
    <undo index="38" exp="area" ref3D="1" dr="$FKM$1:$FKM$1048576" dn="Z_EA799E37_19C8_4A26_886A_C53F6A9875D2_.wvu.Cols" sId="4"/>
    <undo index="36" exp="area" ref3D="1" dr="$FAQ$1:$FAQ$1048576" dn="Z_EA799E37_19C8_4A26_886A_C53F6A9875D2_.wvu.Cols" sId="4"/>
    <undo index="34" exp="area" ref3D="1" dr="$EQU$1:$EQU$1048576" dn="Z_EA799E37_19C8_4A26_886A_C53F6A9875D2_.wvu.Cols" sId="4"/>
    <undo index="32" exp="area" ref3D="1" dr="$EGY$1:$EGY$1048576" dn="Z_EA799E37_19C8_4A26_886A_C53F6A9875D2_.wvu.Cols" sId="4"/>
    <undo index="30" exp="area" ref3D="1" dr="$DXC$1:$DXC$1048576" dn="Z_EA799E37_19C8_4A26_886A_C53F6A9875D2_.wvu.Cols" sId="4"/>
    <undo index="28" exp="area" ref3D="1" dr="$DNG$1:$DNG$1048576" dn="Z_EA799E37_19C8_4A26_886A_C53F6A9875D2_.wvu.Cols" sId="4"/>
    <undo index="26" exp="area" ref3D="1" dr="$DDK$1:$DDK$1048576" dn="Z_EA799E37_19C8_4A26_886A_C53F6A9875D2_.wvu.Cols" sId="4"/>
    <undo index="24" exp="area" ref3D="1" dr="$CTO$1:$CTO$1048576" dn="Z_EA799E37_19C8_4A26_886A_C53F6A9875D2_.wvu.Cols" sId="4"/>
    <undo index="22" exp="area" ref3D="1" dr="$CJS$1:$CJS$1048576" dn="Z_EA799E37_19C8_4A26_886A_C53F6A9875D2_.wvu.Cols" sId="4"/>
    <undo index="20" exp="area" ref3D="1" dr="$BZW$1:$BZW$1048576" dn="Z_EA799E37_19C8_4A26_886A_C53F6A9875D2_.wvu.Cols" sId="4"/>
    <undo index="18" exp="area" ref3D="1" dr="$BQA$1:$BQA$1048576" dn="Z_EA799E37_19C8_4A26_886A_C53F6A9875D2_.wvu.Cols" sId="4"/>
    <undo index="16" exp="area" ref3D="1" dr="$BGE$1:$BGE$1048576" dn="Z_EA799E37_19C8_4A26_886A_C53F6A9875D2_.wvu.Cols" sId="4"/>
    <undo index="14" exp="area" ref3D="1" dr="$AWI$1:$AWI$1048576" dn="Z_EA799E37_19C8_4A26_886A_C53F6A9875D2_.wvu.Cols" sId="4"/>
    <undo index="12" exp="area" ref3D="1" dr="$AMM$1:$AMM$1048576" dn="Z_EA799E37_19C8_4A26_886A_C53F6A9875D2_.wvu.Cols" sId="4"/>
    <undo index="10" exp="area" ref3D="1" dr="$ACQ$1:$ACQ$1048576" dn="Z_EA799E37_19C8_4A26_886A_C53F6A9875D2_.wvu.Cols" sId="4"/>
    <undo index="8" exp="area" ref3D="1" dr="$SU$1:$SU$1048576" dn="Z_EA799E37_19C8_4A26_886A_C53F6A9875D2_.wvu.Cols" sId="4"/>
    <undo index="6" exp="area" ref3D="1" dr="$IY$1:$IY$1048576" dn="Z_EA799E37_19C8_4A26_886A_C53F6A9875D2_.wvu.Cols" sId="4"/>
    <undo index="4" exp="area" ref3D="1" dr="$H$1:$H$1048576" dn="Z_EA799E37_19C8_4A26_886A_C53F6A9875D2_.wvu.Cols" sId="4"/>
    <undo index="2" exp="area" ref3D="1" dr="$F$1:$F$1048576" dn="Z_EA799E37_19C8_4A26_886A_C53F6A9875D2_.wvu.Cols" sId="4"/>
    <undo index="1" exp="area" ref3D="1" dr="$A$1:$B$1048576" dn="Z_EA799E37_19C8_4A26_886A_C53F6A9875D2_.wvu.Cols" sId="4"/>
    <undo index="2" exp="area" ref3D="1" dr="$A$3:$XFD$3" dn="Z_E55E3F3D_B583_4C22_93C3_FBE6D2B6ABE7_.wvu.PrintTitles" sId="4"/>
    <undo index="1" exp="area" ref3D="1" dr="$C$1:$G$1048576" dn="Z_E55E3F3D_B583_4C22_93C3_FBE6D2B6ABE7_.wvu.PrintTitles" sId="4"/>
    <undo index="2" exp="area" ref3D="1" dr="$A$1:$XFD$3" dn="Z_E120AD13_4BD4_45B5_80BB_687EA65645BA_.wvu.PrintTitles" sId="4"/>
    <undo index="1" exp="area" ref3D="1" dr="$C$1:$G$1048576" dn="Z_E120AD13_4BD4_45B5_80BB_687EA65645BA_.wvu.PrintTitles" sId="4"/>
    <undo index="130" exp="area" ref3D="1" dr="$WVK$1:$WVK$1048576" dn="Z_E120AD13_4BD4_45B5_80BB_687EA65645BA_.wvu.Cols" sId="4"/>
    <undo index="128" exp="area" ref3D="1" dr="$WLO$1:$WLO$1048576" dn="Z_E120AD13_4BD4_45B5_80BB_687EA65645BA_.wvu.Cols" sId="4"/>
    <undo index="126" exp="area" ref3D="1" dr="$WBS$1:$WBS$1048576" dn="Z_E120AD13_4BD4_45B5_80BB_687EA65645BA_.wvu.Cols" sId="4"/>
    <undo index="124" exp="area" ref3D="1" dr="$VRW$1:$VRW$1048576" dn="Z_E120AD13_4BD4_45B5_80BB_687EA65645BA_.wvu.Cols" sId="4"/>
    <undo index="122" exp="area" ref3D="1" dr="$VIA$1:$VIA$1048576" dn="Z_E120AD13_4BD4_45B5_80BB_687EA65645BA_.wvu.Cols" sId="4"/>
    <undo index="120" exp="area" ref3D="1" dr="$UYE$1:$UYE$1048576" dn="Z_E120AD13_4BD4_45B5_80BB_687EA65645BA_.wvu.Cols" sId="4"/>
    <undo index="118" exp="area" ref3D="1" dr="$UOI$1:$UOI$1048576" dn="Z_E120AD13_4BD4_45B5_80BB_687EA65645BA_.wvu.Cols" sId="4"/>
    <undo index="116" exp="area" ref3D="1" dr="$UEM$1:$UEM$1048576" dn="Z_E120AD13_4BD4_45B5_80BB_687EA65645BA_.wvu.Cols" sId="4"/>
    <undo index="114" exp="area" ref3D="1" dr="$TUQ$1:$TUQ$1048576" dn="Z_E120AD13_4BD4_45B5_80BB_687EA65645BA_.wvu.Cols" sId="4"/>
    <undo index="112" exp="area" ref3D="1" dr="$TKU$1:$TKU$1048576" dn="Z_E120AD13_4BD4_45B5_80BB_687EA65645BA_.wvu.Cols" sId="4"/>
    <undo index="110" exp="area" ref3D="1" dr="$TAY$1:$TAY$1048576" dn="Z_E120AD13_4BD4_45B5_80BB_687EA65645BA_.wvu.Cols" sId="4"/>
    <undo index="108" exp="area" ref3D="1" dr="$SRC$1:$SRC$1048576" dn="Z_E120AD13_4BD4_45B5_80BB_687EA65645BA_.wvu.Cols" sId="4"/>
    <undo index="106" exp="area" ref3D="1" dr="$SHG$1:$SHG$1048576" dn="Z_E120AD13_4BD4_45B5_80BB_687EA65645BA_.wvu.Cols" sId="4"/>
    <undo index="104" exp="area" ref3D="1" dr="$RXK$1:$RXK$1048576" dn="Z_E120AD13_4BD4_45B5_80BB_687EA65645BA_.wvu.Cols" sId="4"/>
    <undo index="102" exp="area" ref3D="1" dr="$RNO$1:$RNO$1048576" dn="Z_E120AD13_4BD4_45B5_80BB_687EA65645BA_.wvu.Cols" sId="4"/>
    <undo index="100" exp="area" ref3D="1" dr="$RDS$1:$RDS$1048576" dn="Z_E120AD13_4BD4_45B5_80BB_687EA65645BA_.wvu.Cols" sId="4"/>
    <undo index="98" exp="area" ref3D="1" dr="$QTW$1:$QTW$1048576" dn="Z_E120AD13_4BD4_45B5_80BB_687EA65645BA_.wvu.Cols" sId="4"/>
    <undo index="96" exp="area" ref3D="1" dr="$QKA$1:$QKA$1048576" dn="Z_E120AD13_4BD4_45B5_80BB_687EA65645BA_.wvu.Cols" sId="4"/>
    <undo index="94" exp="area" ref3D="1" dr="$QAE$1:$QAE$1048576" dn="Z_E120AD13_4BD4_45B5_80BB_687EA65645BA_.wvu.Cols" sId="4"/>
    <undo index="92" exp="area" ref3D="1" dr="$PQI$1:$PQI$1048576" dn="Z_E120AD13_4BD4_45B5_80BB_687EA65645BA_.wvu.Cols" sId="4"/>
    <undo index="90" exp="area" ref3D="1" dr="$PGM$1:$PGM$1048576" dn="Z_E120AD13_4BD4_45B5_80BB_687EA65645BA_.wvu.Cols" sId="4"/>
    <undo index="88" exp="area" ref3D="1" dr="$OWQ$1:$OWQ$1048576" dn="Z_E120AD13_4BD4_45B5_80BB_687EA65645BA_.wvu.Cols" sId="4"/>
    <undo index="86" exp="area" ref3D="1" dr="$OMU$1:$OMU$1048576" dn="Z_E120AD13_4BD4_45B5_80BB_687EA65645BA_.wvu.Cols" sId="4"/>
    <undo index="84" exp="area" ref3D="1" dr="$OCY$1:$OCY$1048576" dn="Z_E120AD13_4BD4_45B5_80BB_687EA65645BA_.wvu.Cols" sId="4"/>
    <undo index="82" exp="area" ref3D="1" dr="$NTC$1:$NTC$1048576" dn="Z_E120AD13_4BD4_45B5_80BB_687EA65645BA_.wvu.Cols" sId="4"/>
    <undo index="80" exp="area" ref3D="1" dr="$NJG$1:$NJG$1048576" dn="Z_E120AD13_4BD4_45B5_80BB_687EA65645BA_.wvu.Cols" sId="4"/>
    <undo index="78" exp="area" ref3D="1" dr="$MZK$1:$MZK$1048576" dn="Z_E120AD13_4BD4_45B5_80BB_687EA65645BA_.wvu.Cols" sId="4"/>
    <undo index="76" exp="area" ref3D="1" dr="$MPO$1:$MPO$1048576" dn="Z_E120AD13_4BD4_45B5_80BB_687EA65645BA_.wvu.Cols" sId="4"/>
    <undo index="74" exp="area" ref3D="1" dr="$MFS$1:$MFS$1048576" dn="Z_E120AD13_4BD4_45B5_80BB_687EA65645BA_.wvu.Cols" sId="4"/>
    <undo index="72" exp="area" ref3D="1" dr="$LVW$1:$LVW$1048576" dn="Z_E120AD13_4BD4_45B5_80BB_687EA65645BA_.wvu.Cols" sId="4"/>
    <undo index="70" exp="area" ref3D="1" dr="$LMA$1:$LMA$1048576" dn="Z_E120AD13_4BD4_45B5_80BB_687EA65645BA_.wvu.Cols" sId="4"/>
    <undo index="68" exp="area" ref3D="1" dr="$LCE$1:$LCE$1048576" dn="Z_E120AD13_4BD4_45B5_80BB_687EA65645BA_.wvu.Cols" sId="4"/>
    <undo index="66" exp="area" ref3D="1" dr="$KSI$1:$KSI$1048576" dn="Z_E120AD13_4BD4_45B5_80BB_687EA65645BA_.wvu.Cols" sId="4"/>
    <undo index="64" exp="area" ref3D="1" dr="$KIM$1:$KIM$1048576" dn="Z_E120AD13_4BD4_45B5_80BB_687EA65645BA_.wvu.Cols" sId="4"/>
    <undo index="62" exp="area" ref3D="1" dr="$JYQ$1:$JYQ$1048576" dn="Z_E120AD13_4BD4_45B5_80BB_687EA65645BA_.wvu.Cols" sId="4"/>
    <undo index="60" exp="area" ref3D="1" dr="$JOU$1:$JOU$1048576" dn="Z_E120AD13_4BD4_45B5_80BB_687EA65645BA_.wvu.Cols" sId="4"/>
    <undo index="58" exp="area" ref3D="1" dr="$JEY$1:$JEY$1048576" dn="Z_E120AD13_4BD4_45B5_80BB_687EA65645BA_.wvu.Cols" sId="4"/>
    <undo index="56" exp="area" ref3D="1" dr="$IVC$1:$IVC$1048576" dn="Z_E120AD13_4BD4_45B5_80BB_687EA65645BA_.wvu.Cols" sId="4"/>
    <undo index="54" exp="area" ref3D="1" dr="$ILG$1:$ILG$1048576" dn="Z_E120AD13_4BD4_45B5_80BB_687EA65645BA_.wvu.Cols" sId="4"/>
    <undo index="52" exp="area" ref3D="1" dr="$IBK$1:$IBK$1048576" dn="Z_E120AD13_4BD4_45B5_80BB_687EA65645BA_.wvu.Cols" sId="4"/>
    <undo index="50" exp="area" ref3D="1" dr="$HRO$1:$HRO$1048576" dn="Z_E120AD13_4BD4_45B5_80BB_687EA65645BA_.wvu.Cols" sId="4"/>
    <undo index="48" exp="area" ref3D="1" dr="$HHS$1:$HHS$1048576" dn="Z_E120AD13_4BD4_45B5_80BB_687EA65645BA_.wvu.Cols" sId="4"/>
    <undo index="46" exp="area" ref3D="1" dr="$GXW$1:$GXW$1048576" dn="Z_E120AD13_4BD4_45B5_80BB_687EA65645BA_.wvu.Cols" sId="4"/>
    <undo index="44" exp="area" ref3D="1" dr="$GOA$1:$GOA$1048576" dn="Z_E120AD13_4BD4_45B5_80BB_687EA65645BA_.wvu.Cols" sId="4"/>
    <undo index="42" exp="area" ref3D="1" dr="$GEE$1:$GEE$1048576" dn="Z_E120AD13_4BD4_45B5_80BB_687EA65645BA_.wvu.Cols" sId="4"/>
    <undo index="40" exp="area" ref3D="1" dr="$FUI$1:$FUI$1048576" dn="Z_E120AD13_4BD4_45B5_80BB_687EA65645BA_.wvu.Cols" sId="4"/>
    <undo index="38" exp="area" ref3D="1" dr="$FKM$1:$FKM$1048576" dn="Z_E120AD13_4BD4_45B5_80BB_687EA65645BA_.wvu.Cols" sId="4"/>
    <undo index="36" exp="area" ref3D="1" dr="$FAQ$1:$FAQ$1048576" dn="Z_E120AD13_4BD4_45B5_80BB_687EA65645BA_.wvu.Cols" sId="4"/>
    <undo index="34" exp="area" ref3D="1" dr="$EQU$1:$EQU$1048576" dn="Z_E120AD13_4BD4_45B5_80BB_687EA65645BA_.wvu.Cols" sId="4"/>
    <undo index="32" exp="area" ref3D="1" dr="$EGY$1:$EGY$1048576" dn="Z_E120AD13_4BD4_45B5_80BB_687EA65645BA_.wvu.Cols" sId="4"/>
    <undo index="30" exp="area" ref3D="1" dr="$DXC$1:$DXC$1048576" dn="Z_E120AD13_4BD4_45B5_80BB_687EA65645BA_.wvu.Cols" sId="4"/>
    <undo index="28" exp="area" ref3D="1" dr="$DNG$1:$DNG$1048576" dn="Z_E120AD13_4BD4_45B5_80BB_687EA65645BA_.wvu.Cols" sId="4"/>
    <undo index="26" exp="area" ref3D="1" dr="$DDK$1:$DDK$1048576" dn="Z_E120AD13_4BD4_45B5_80BB_687EA65645BA_.wvu.Cols" sId="4"/>
    <undo index="24" exp="area" ref3D="1" dr="$CTO$1:$CTO$1048576" dn="Z_E120AD13_4BD4_45B5_80BB_687EA65645BA_.wvu.Cols" sId="4"/>
    <undo index="22" exp="area" ref3D="1" dr="$CJS$1:$CJS$1048576" dn="Z_E120AD13_4BD4_45B5_80BB_687EA65645BA_.wvu.Cols" sId="4"/>
    <undo index="20" exp="area" ref3D="1" dr="$BZW$1:$BZW$1048576" dn="Z_E120AD13_4BD4_45B5_80BB_687EA65645BA_.wvu.Cols" sId="4"/>
    <undo index="18" exp="area" ref3D="1" dr="$BQA$1:$BQA$1048576" dn="Z_E120AD13_4BD4_45B5_80BB_687EA65645BA_.wvu.Cols" sId="4"/>
    <undo index="16" exp="area" ref3D="1" dr="$BGE$1:$BGE$1048576" dn="Z_E120AD13_4BD4_45B5_80BB_687EA65645BA_.wvu.Cols" sId="4"/>
    <undo index="14" exp="area" ref3D="1" dr="$AWI$1:$AWI$1048576" dn="Z_E120AD13_4BD4_45B5_80BB_687EA65645BA_.wvu.Cols" sId="4"/>
    <undo index="12" exp="area" ref3D="1" dr="$AMM$1:$AMM$1048576" dn="Z_E120AD13_4BD4_45B5_80BB_687EA65645BA_.wvu.Cols" sId="4"/>
    <undo index="10" exp="area" ref3D="1" dr="$ACQ$1:$ACQ$1048576" dn="Z_E120AD13_4BD4_45B5_80BB_687EA65645BA_.wvu.Cols" sId="4"/>
    <undo index="8" exp="area" ref3D="1" dr="$SU$1:$SU$1048576" dn="Z_E120AD13_4BD4_45B5_80BB_687EA65645BA_.wvu.Cols" sId="4"/>
    <undo index="6" exp="area" ref3D="1" dr="$IY$1:$IY$1048576" dn="Z_E120AD13_4BD4_45B5_80BB_687EA65645BA_.wvu.Cols" sId="4"/>
    <undo index="4" exp="area" ref3D="1" dr="$H$1:$H$1048576" dn="Z_E120AD13_4BD4_45B5_80BB_687EA65645BA_.wvu.Cols" sId="4"/>
    <undo index="2" exp="area" ref3D="1" dr="$F$1:$F$1048576" dn="Z_E120AD13_4BD4_45B5_80BB_687EA65645BA_.wvu.Cols" sId="4"/>
    <undo index="1" exp="area" ref3D="1" dr="$A$1:$B$1048576" dn="Z_E120AD13_4BD4_45B5_80BB_687EA65645BA_.wvu.Cols" sId="4"/>
    <undo index="2" exp="area" ref3D="1" dr="$A$3:$XFD$3" dn="Z_C4401D37_F819_4105_9E69_5B32EEB1F879_.wvu.PrintTitles" sId="4"/>
    <undo index="1" exp="area" ref3D="1" dr="$C$1:$G$1048576" dn="Z_C4401D37_F819_4105_9E69_5B32EEB1F879_.wvu.PrintTitles" sId="4"/>
    <undo index="0" exp="area" ref3D="1" dr="$A$3:$XFD$3" dn="Z_AB8225AB_E98A_4ABE_A85C_3054913685F8_.wvu.PrintTitles" sId="4"/>
    <undo index="0" exp="area" ref3D="1" dr="$A$3:$XFD$3" dn="Z_A81C9774_72B6_4824_A1D3_8D473AF1C52D_.wvu.PrintTitles" sId="4"/>
    <undo index="2" exp="area" ref3D="1" dr="$A$3:$XFD$3" dn="Z_9E91C812_DBA8_4C07_988D_D24518B89DC1_.wvu.PrintTitles" sId="4"/>
    <undo index="1" exp="area" ref3D="1" dr="$C$1:$G$1048576" dn="Z_9E91C812_DBA8_4C07_988D_D24518B89DC1_.wvu.PrintTitles" sId="4"/>
    <undo index="0" exp="area" ref3D="1" dr="$A$28:$XFD$90" dn="Z_96C5309F_BF97_422D_9FF6_5A8D04BADB1A_.wvu.Rows" sId="4"/>
    <undo index="2" exp="area" ref3D="1" dr="$A$3:$XFD$3" dn="Z_96C5309F_BF97_422D_9FF6_5A8D04BADB1A_.wvu.PrintTitles" sId="4"/>
    <undo index="1" exp="area" ref3D="1" dr="$C$1:$G$1048576" dn="Z_96C5309F_BF97_422D_9FF6_5A8D04BADB1A_.wvu.PrintTitles" sId="4"/>
    <undo index="0" exp="area" ref3D="1" dr="$F$1:$F$1048576" dn="Z_96C5309F_BF97_422D_9FF6_5A8D04BADB1A_.wvu.Cols" sId="4"/>
    <undo index="2" exp="area" ref3D="1" dr="$A$3:$XFD$3" dn="Z_95EAB320_C348_4D5E_923E_53ACEB94B3CB_.wvu.PrintTitles" sId="4"/>
    <undo index="1" exp="area" ref3D="1" dr="$C$1:$G$1048576" dn="Z_95EAB320_C348_4D5E_923E_53ACEB94B3CB_.wvu.PrintTitles" sId="4"/>
    <undo index="2" exp="area" ref3D="1" dr="$A$3:$XFD$3" dn="Z_8D505E1C_F7D4_4E7C_9761_9215A1F84F81_.wvu.PrintTitles" sId="4"/>
    <undo index="1" exp="area" ref3D="1" dr="$C$1:$G$1048576" dn="Z_8D505E1C_F7D4_4E7C_9761_9215A1F84F81_.wvu.PrintTitles" sId="4"/>
    <undo index="2" exp="area" ref3D="1" dr="$A$3:$XFD$3" dn="Z_8C1938A0_ACB1_4184_89AC_3B267BE3EB9F_.wvu.PrintTitles" sId="4"/>
    <undo index="1" exp="area" ref3D="1" dr="$C$1:$G$1048576" dn="Z_8C1938A0_ACB1_4184_89AC_3B267BE3EB9F_.wvu.PrintTitles" sId="4"/>
    <undo index="0" exp="area" ref3D="1" dr="$A$3:$XFD$3" dn="Z_88651247_916D_4002_AF0E_0E878B811C76_.wvu.PrintTitles" sId="4"/>
    <undo index="0" exp="area" ref3D="1" dr="$A$3:$XFD$3" dn="Z_81BB0CBF_E0F5_4723_81FE_FA2B4E680B78_.wvu.PrintTitles" sId="4"/>
    <undo index="0" exp="area" ref3D="1" dr="$A$3:$XFD$3" dn="Z_7F681FBB_AFC6_4410_885F_022131A52C6D_.wvu.PrintTitles" sId="4"/>
    <undo index="0" exp="area" ref3D="1" dr="$A$3:$XFD$3" dn="Z_723B9C73_81E7_42FD_8A98_35365B6E9B15_.wvu.PrintTitles" sId="4"/>
    <undo index="2" exp="area" ref3D="1" dr="$A$1:$XFD$3" dn="Z_69B20673_DFC0_4949_AAA4_64FAC5D717DB_.wvu.PrintTitles" sId="4"/>
    <undo index="1" exp="area" ref3D="1" dr="$C$1:$G$1048576" dn="Z_69B20673_DFC0_4949_AAA4_64FAC5D717DB_.wvu.PrintTitles" sId="4"/>
    <undo index="126" exp="area" ref3D="1" dr="$WVK$1:$WVK$1048576" dn="Z_69B20673_DFC0_4949_AAA4_64FAC5D717DB_.wvu.Cols" sId="4"/>
    <undo index="124" exp="area" ref3D="1" dr="$WLO$1:$WLO$1048576" dn="Z_69B20673_DFC0_4949_AAA4_64FAC5D717DB_.wvu.Cols" sId="4"/>
    <undo index="122" exp="area" ref3D="1" dr="$WBS$1:$WBS$1048576" dn="Z_69B20673_DFC0_4949_AAA4_64FAC5D717DB_.wvu.Cols" sId="4"/>
    <undo index="120" exp="area" ref3D="1" dr="$VRW$1:$VRW$1048576" dn="Z_69B20673_DFC0_4949_AAA4_64FAC5D717DB_.wvu.Cols" sId="4"/>
    <undo index="118" exp="area" ref3D="1" dr="$VIA$1:$VIA$1048576" dn="Z_69B20673_DFC0_4949_AAA4_64FAC5D717DB_.wvu.Cols" sId="4"/>
    <undo index="116" exp="area" ref3D="1" dr="$UYE$1:$UYE$1048576" dn="Z_69B20673_DFC0_4949_AAA4_64FAC5D717DB_.wvu.Cols" sId="4"/>
    <undo index="114" exp="area" ref3D="1" dr="$UOI$1:$UOI$1048576" dn="Z_69B20673_DFC0_4949_AAA4_64FAC5D717DB_.wvu.Cols" sId="4"/>
    <undo index="112" exp="area" ref3D="1" dr="$UEM$1:$UEM$1048576" dn="Z_69B20673_DFC0_4949_AAA4_64FAC5D717DB_.wvu.Cols" sId="4"/>
    <undo index="110" exp="area" ref3D="1" dr="$TUQ$1:$TUQ$1048576" dn="Z_69B20673_DFC0_4949_AAA4_64FAC5D717DB_.wvu.Cols" sId="4"/>
    <undo index="108" exp="area" ref3D="1" dr="$TKU$1:$TKU$1048576" dn="Z_69B20673_DFC0_4949_AAA4_64FAC5D717DB_.wvu.Cols" sId="4"/>
    <undo index="106" exp="area" ref3D="1" dr="$TAY$1:$TAY$1048576" dn="Z_69B20673_DFC0_4949_AAA4_64FAC5D717DB_.wvu.Cols" sId="4"/>
    <undo index="104" exp="area" ref3D="1" dr="$SRC$1:$SRC$1048576" dn="Z_69B20673_DFC0_4949_AAA4_64FAC5D717DB_.wvu.Cols" sId="4"/>
    <undo index="102" exp="area" ref3D="1" dr="$SHG$1:$SHG$1048576" dn="Z_69B20673_DFC0_4949_AAA4_64FAC5D717DB_.wvu.Cols" sId="4"/>
    <undo index="100" exp="area" ref3D="1" dr="$RXK$1:$RXK$1048576" dn="Z_69B20673_DFC0_4949_AAA4_64FAC5D717DB_.wvu.Cols" sId="4"/>
    <undo index="98" exp="area" ref3D="1" dr="$RNO$1:$RNO$1048576" dn="Z_69B20673_DFC0_4949_AAA4_64FAC5D717DB_.wvu.Cols" sId="4"/>
    <undo index="96" exp="area" ref3D="1" dr="$RDS$1:$RDS$1048576" dn="Z_69B20673_DFC0_4949_AAA4_64FAC5D717DB_.wvu.Cols" sId="4"/>
    <undo index="94" exp="area" ref3D="1" dr="$QTW$1:$QTW$1048576" dn="Z_69B20673_DFC0_4949_AAA4_64FAC5D717DB_.wvu.Cols" sId="4"/>
    <undo index="92" exp="area" ref3D="1" dr="$QKA$1:$QKA$1048576" dn="Z_69B20673_DFC0_4949_AAA4_64FAC5D717DB_.wvu.Cols" sId="4"/>
    <undo index="90" exp="area" ref3D="1" dr="$QAE$1:$QAE$1048576" dn="Z_69B20673_DFC0_4949_AAA4_64FAC5D717DB_.wvu.Cols" sId="4"/>
    <undo index="88" exp="area" ref3D="1" dr="$PQI$1:$PQI$1048576" dn="Z_69B20673_DFC0_4949_AAA4_64FAC5D717DB_.wvu.Cols" sId="4"/>
    <undo index="86" exp="area" ref3D="1" dr="$PGM$1:$PGM$1048576" dn="Z_69B20673_DFC0_4949_AAA4_64FAC5D717DB_.wvu.Cols" sId="4"/>
    <undo index="84" exp="area" ref3D="1" dr="$OWQ$1:$OWQ$1048576" dn="Z_69B20673_DFC0_4949_AAA4_64FAC5D717DB_.wvu.Cols" sId="4"/>
    <undo index="82" exp="area" ref3D="1" dr="$OMU$1:$OMU$1048576" dn="Z_69B20673_DFC0_4949_AAA4_64FAC5D717DB_.wvu.Cols" sId="4"/>
    <undo index="80" exp="area" ref3D="1" dr="$OCY$1:$OCY$1048576" dn="Z_69B20673_DFC0_4949_AAA4_64FAC5D717DB_.wvu.Cols" sId="4"/>
    <undo index="78" exp="area" ref3D="1" dr="$NTC$1:$NTC$1048576" dn="Z_69B20673_DFC0_4949_AAA4_64FAC5D717DB_.wvu.Cols" sId="4"/>
    <undo index="76" exp="area" ref3D="1" dr="$NJG$1:$NJG$1048576" dn="Z_69B20673_DFC0_4949_AAA4_64FAC5D717DB_.wvu.Cols" sId="4"/>
    <undo index="74" exp="area" ref3D="1" dr="$MZK$1:$MZK$1048576" dn="Z_69B20673_DFC0_4949_AAA4_64FAC5D717DB_.wvu.Cols" sId="4"/>
    <undo index="72" exp="area" ref3D="1" dr="$MPO$1:$MPO$1048576" dn="Z_69B20673_DFC0_4949_AAA4_64FAC5D717DB_.wvu.Cols" sId="4"/>
    <undo index="70" exp="area" ref3D="1" dr="$MFS$1:$MFS$1048576" dn="Z_69B20673_DFC0_4949_AAA4_64FAC5D717DB_.wvu.Cols" sId="4"/>
    <undo index="68" exp="area" ref3D="1" dr="$LVW$1:$LVW$1048576" dn="Z_69B20673_DFC0_4949_AAA4_64FAC5D717DB_.wvu.Cols" sId="4"/>
    <undo index="66" exp="area" ref3D="1" dr="$LMA$1:$LMA$1048576" dn="Z_69B20673_DFC0_4949_AAA4_64FAC5D717DB_.wvu.Cols" sId="4"/>
    <undo index="64" exp="area" ref3D="1" dr="$LCE$1:$LCE$1048576" dn="Z_69B20673_DFC0_4949_AAA4_64FAC5D717DB_.wvu.Cols" sId="4"/>
    <undo index="62" exp="area" ref3D="1" dr="$KSI$1:$KSI$1048576" dn="Z_69B20673_DFC0_4949_AAA4_64FAC5D717DB_.wvu.Cols" sId="4"/>
    <undo index="60" exp="area" ref3D="1" dr="$KIM$1:$KIM$1048576" dn="Z_69B20673_DFC0_4949_AAA4_64FAC5D717DB_.wvu.Cols" sId="4"/>
    <undo index="58" exp="area" ref3D="1" dr="$JYQ$1:$JYQ$1048576" dn="Z_69B20673_DFC0_4949_AAA4_64FAC5D717DB_.wvu.Cols" sId="4"/>
    <undo index="56" exp="area" ref3D="1" dr="$JOU$1:$JOU$1048576" dn="Z_69B20673_DFC0_4949_AAA4_64FAC5D717DB_.wvu.Cols" sId="4"/>
    <undo index="54" exp="area" ref3D="1" dr="$JEY$1:$JEY$1048576" dn="Z_69B20673_DFC0_4949_AAA4_64FAC5D717DB_.wvu.Cols" sId="4"/>
    <undo index="52" exp="area" ref3D="1" dr="$IVC$1:$IVC$1048576" dn="Z_69B20673_DFC0_4949_AAA4_64FAC5D717DB_.wvu.Cols" sId="4"/>
    <undo index="50" exp="area" ref3D="1" dr="$ILG$1:$ILG$1048576" dn="Z_69B20673_DFC0_4949_AAA4_64FAC5D717DB_.wvu.Cols" sId="4"/>
    <undo index="48" exp="area" ref3D="1" dr="$IBK$1:$IBK$1048576" dn="Z_69B20673_DFC0_4949_AAA4_64FAC5D717DB_.wvu.Cols" sId="4"/>
    <undo index="46" exp="area" ref3D="1" dr="$HRO$1:$HRO$1048576" dn="Z_69B20673_DFC0_4949_AAA4_64FAC5D717DB_.wvu.Cols" sId="4"/>
    <undo index="44" exp="area" ref3D="1" dr="$HHS$1:$HHS$1048576" dn="Z_69B20673_DFC0_4949_AAA4_64FAC5D717DB_.wvu.Cols" sId="4"/>
    <undo index="42" exp="area" ref3D="1" dr="$GXW$1:$GXW$1048576" dn="Z_69B20673_DFC0_4949_AAA4_64FAC5D717DB_.wvu.Cols" sId="4"/>
    <undo index="40" exp="area" ref3D="1" dr="$GOA$1:$GOA$1048576" dn="Z_69B20673_DFC0_4949_AAA4_64FAC5D717DB_.wvu.Cols" sId="4"/>
    <undo index="38" exp="area" ref3D="1" dr="$GEE$1:$GEE$1048576" dn="Z_69B20673_DFC0_4949_AAA4_64FAC5D717DB_.wvu.Cols" sId="4"/>
    <undo index="36" exp="area" ref3D="1" dr="$FUI$1:$FUI$1048576" dn="Z_69B20673_DFC0_4949_AAA4_64FAC5D717DB_.wvu.Cols" sId="4"/>
    <undo index="34" exp="area" ref3D="1" dr="$FKM$1:$FKM$1048576" dn="Z_69B20673_DFC0_4949_AAA4_64FAC5D717DB_.wvu.Cols" sId="4"/>
    <undo index="32" exp="area" ref3D="1" dr="$FAQ$1:$FAQ$1048576" dn="Z_69B20673_DFC0_4949_AAA4_64FAC5D717DB_.wvu.Cols" sId="4"/>
    <undo index="30" exp="area" ref3D="1" dr="$EQU$1:$EQU$1048576" dn="Z_69B20673_DFC0_4949_AAA4_64FAC5D717DB_.wvu.Cols" sId="4"/>
    <undo index="28" exp="area" ref3D="1" dr="$EGY$1:$EGY$1048576" dn="Z_69B20673_DFC0_4949_AAA4_64FAC5D717DB_.wvu.Cols" sId="4"/>
    <undo index="26" exp="area" ref3D="1" dr="$DXC$1:$DXC$1048576" dn="Z_69B20673_DFC0_4949_AAA4_64FAC5D717DB_.wvu.Cols" sId="4"/>
    <undo index="24" exp="area" ref3D="1" dr="$DNG$1:$DNG$1048576" dn="Z_69B20673_DFC0_4949_AAA4_64FAC5D717DB_.wvu.Cols" sId="4"/>
    <undo index="22" exp="area" ref3D="1" dr="$DDK$1:$DDK$1048576" dn="Z_69B20673_DFC0_4949_AAA4_64FAC5D717DB_.wvu.Cols" sId="4"/>
    <undo index="20" exp="area" ref3D="1" dr="$CTO$1:$CTO$1048576" dn="Z_69B20673_DFC0_4949_AAA4_64FAC5D717DB_.wvu.Cols" sId="4"/>
    <undo index="18" exp="area" ref3D="1" dr="$CJS$1:$CJS$1048576" dn="Z_69B20673_DFC0_4949_AAA4_64FAC5D717DB_.wvu.Cols" sId="4"/>
    <undo index="16" exp="area" ref3D="1" dr="$BZW$1:$BZW$1048576" dn="Z_69B20673_DFC0_4949_AAA4_64FAC5D717DB_.wvu.Cols" sId="4"/>
    <undo index="14" exp="area" ref3D="1" dr="$BQA$1:$BQA$1048576" dn="Z_69B20673_DFC0_4949_AAA4_64FAC5D717DB_.wvu.Cols" sId="4"/>
    <undo index="12" exp="area" ref3D="1" dr="$BGE$1:$BGE$1048576" dn="Z_69B20673_DFC0_4949_AAA4_64FAC5D717DB_.wvu.Cols" sId="4"/>
    <undo index="10" exp="area" ref3D="1" dr="$AWI$1:$AWI$1048576" dn="Z_69B20673_DFC0_4949_AAA4_64FAC5D717DB_.wvu.Cols" sId="4"/>
    <undo index="8" exp="area" ref3D="1" dr="$AMM$1:$AMM$1048576" dn="Z_69B20673_DFC0_4949_AAA4_64FAC5D717DB_.wvu.Cols" sId="4"/>
    <undo index="6" exp="area" ref3D="1" dr="$ACQ$1:$ACQ$1048576" dn="Z_69B20673_DFC0_4949_AAA4_64FAC5D717DB_.wvu.Cols" sId="4"/>
    <undo index="4" exp="area" ref3D="1" dr="$SU$1:$SU$1048576" dn="Z_69B20673_DFC0_4949_AAA4_64FAC5D717DB_.wvu.Cols" sId="4"/>
    <undo index="2" exp="area" ref3D="1" dr="$IY$1:$IY$1048576" dn="Z_69B20673_DFC0_4949_AAA4_64FAC5D717DB_.wvu.Cols" sId="4"/>
    <undo index="1" exp="area" ref3D="1" dr="$A$1:$B$1048576" dn="Z_69B20673_DFC0_4949_AAA4_64FAC5D717DB_.wvu.Cols" sId="4"/>
    <undo index="2" exp="area" ref3D="1" dr="$A$1:$XFD$3" dn="Z_666CDBCE_9BAD_4CF3_91E3_5528BFA8ECE7_.wvu.PrintTitles" sId="4"/>
    <undo index="1" exp="area" ref3D="1" dr="$C$1:$G$1048576" dn="Z_666CDBCE_9BAD_4CF3_91E3_5528BFA8ECE7_.wvu.PrintTitles" sId="4"/>
    <undo index="0" exp="area" ref3D="1" dr="$F$1:$F$1048576" dn="Z_666CDBCE_9BAD_4CF3_91E3_5528BFA8ECE7_.wvu.Cols" sId="4"/>
    <undo index="2" exp="area" ref3D="1" dr="$A$3:$XFD$3" dn="Z_595BC03E_4405_430A_9616_98E62B833879_.wvu.PrintTitles" sId="4"/>
    <undo index="1" exp="area" ref3D="1" dr="$C$1:$G$1048576" dn="Z_595BC03E_4405_430A_9616_98E62B833879_.wvu.PrintTitles" sId="4"/>
    <undo index="2" exp="area" ref3D="1" dr="$A$1:$XFD$3" dn="Z_56BD5F68_62B9_4062_943C_4CCF789466F8_.wvu.PrintTitles" sId="4"/>
    <undo index="1" exp="area" ref3D="1" dr="$C$1:$G$1048576" dn="Z_56BD5F68_62B9_4062_943C_4CCF789466F8_.wvu.PrintTitles" sId="4"/>
    <undo index="126" exp="area" ref3D="1" dr="$WVK$1:$WVK$1048576" dn="Z_56BD5F68_62B9_4062_943C_4CCF789466F8_.wvu.Cols" sId="4"/>
    <undo index="124" exp="area" ref3D="1" dr="$WLO$1:$WLO$1048576" dn="Z_56BD5F68_62B9_4062_943C_4CCF789466F8_.wvu.Cols" sId="4"/>
    <undo index="122" exp="area" ref3D="1" dr="$WBS$1:$WBS$1048576" dn="Z_56BD5F68_62B9_4062_943C_4CCF789466F8_.wvu.Cols" sId="4"/>
    <undo index="120" exp="area" ref3D="1" dr="$VRW$1:$VRW$1048576" dn="Z_56BD5F68_62B9_4062_943C_4CCF789466F8_.wvu.Cols" sId="4"/>
    <undo index="118" exp="area" ref3D="1" dr="$VIA$1:$VIA$1048576" dn="Z_56BD5F68_62B9_4062_943C_4CCF789466F8_.wvu.Cols" sId="4"/>
    <undo index="116" exp="area" ref3D="1" dr="$UYE$1:$UYE$1048576" dn="Z_56BD5F68_62B9_4062_943C_4CCF789466F8_.wvu.Cols" sId="4"/>
    <undo index="114" exp="area" ref3D="1" dr="$UOI$1:$UOI$1048576" dn="Z_56BD5F68_62B9_4062_943C_4CCF789466F8_.wvu.Cols" sId="4"/>
    <undo index="112" exp="area" ref3D="1" dr="$UEM$1:$UEM$1048576" dn="Z_56BD5F68_62B9_4062_943C_4CCF789466F8_.wvu.Cols" sId="4"/>
    <undo index="110" exp="area" ref3D="1" dr="$TUQ$1:$TUQ$1048576" dn="Z_56BD5F68_62B9_4062_943C_4CCF789466F8_.wvu.Cols" sId="4"/>
    <undo index="108" exp="area" ref3D="1" dr="$TKU$1:$TKU$1048576" dn="Z_56BD5F68_62B9_4062_943C_4CCF789466F8_.wvu.Cols" sId="4"/>
    <undo index="106" exp="area" ref3D="1" dr="$TAY$1:$TAY$1048576" dn="Z_56BD5F68_62B9_4062_943C_4CCF789466F8_.wvu.Cols" sId="4"/>
    <undo index="104" exp="area" ref3D="1" dr="$SRC$1:$SRC$1048576" dn="Z_56BD5F68_62B9_4062_943C_4CCF789466F8_.wvu.Cols" sId="4"/>
    <undo index="102" exp="area" ref3D="1" dr="$SHG$1:$SHG$1048576" dn="Z_56BD5F68_62B9_4062_943C_4CCF789466F8_.wvu.Cols" sId="4"/>
    <undo index="100" exp="area" ref3D="1" dr="$RXK$1:$RXK$1048576" dn="Z_56BD5F68_62B9_4062_943C_4CCF789466F8_.wvu.Cols" sId="4"/>
    <undo index="98" exp="area" ref3D="1" dr="$RNO$1:$RNO$1048576" dn="Z_56BD5F68_62B9_4062_943C_4CCF789466F8_.wvu.Cols" sId="4"/>
    <undo index="96" exp="area" ref3D="1" dr="$RDS$1:$RDS$1048576" dn="Z_56BD5F68_62B9_4062_943C_4CCF789466F8_.wvu.Cols" sId="4"/>
    <undo index="94" exp="area" ref3D="1" dr="$QTW$1:$QTW$1048576" dn="Z_56BD5F68_62B9_4062_943C_4CCF789466F8_.wvu.Cols" sId="4"/>
    <undo index="92" exp="area" ref3D="1" dr="$QKA$1:$QKA$1048576" dn="Z_56BD5F68_62B9_4062_943C_4CCF789466F8_.wvu.Cols" sId="4"/>
    <undo index="90" exp="area" ref3D="1" dr="$QAE$1:$QAE$1048576" dn="Z_56BD5F68_62B9_4062_943C_4CCF789466F8_.wvu.Cols" sId="4"/>
    <undo index="88" exp="area" ref3D="1" dr="$PQI$1:$PQI$1048576" dn="Z_56BD5F68_62B9_4062_943C_4CCF789466F8_.wvu.Cols" sId="4"/>
    <undo index="86" exp="area" ref3D="1" dr="$PGM$1:$PGM$1048576" dn="Z_56BD5F68_62B9_4062_943C_4CCF789466F8_.wvu.Cols" sId="4"/>
    <undo index="84" exp="area" ref3D="1" dr="$OWQ$1:$OWQ$1048576" dn="Z_56BD5F68_62B9_4062_943C_4CCF789466F8_.wvu.Cols" sId="4"/>
    <undo index="82" exp="area" ref3D="1" dr="$OMU$1:$OMU$1048576" dn="Z_56BD5F68_62B9_4062_943C_4CCF789466F8_.wvu.Cols" sId="4"/>
    <undo index="80" exp="area" ref3D="1" dr="$OCY$1:$OCY$1048576" dn="Z_56BD5F68_62B9_4062_943C_4CCF789466F8_.wvu.Cols" sId="4"/>
    <undo index="78" exp="area" ref3D="1" dr="$NTC$1:$NTC$1048576" dn="Z_56BD5F68_62B9_4062_943C_4CCF789466F8_.wvu.Cols" sId="4"/>
    <undo index="76" exp="area" ref3D="1" dr="$NJG$1:$NJG$1048576" dn="Z_56BD5F68_62B9_4062_943C_4CCF789466F8_.wvu.Cols" sId="4"/>
    <undo index="74" exp="area" ref3D="1" dr="$MZK$1:$MZK$1048576" dn="Z_56BD5F68_62B9_4062_943C_4CCF789466F8_.wvu.Cols" sId="4"/>
    <undo index="72" exp="area" ref3D="1" dr="$MPO$1:$MPO$1048576" dn="Z_56BD5F68_62B9_4062_943C_4CCF789466F8_.wvu.Cols" sId="4"/>
    <undo index="70" exp="area" ref3D="1" dr="$MFS$1:$MFS$1048576" dn="Z_56BD5F68_62B9_4062_943C_4CCF789466F8_.wvu.Cols" sId="4"/>
    <undo index="68" exp="area" ref3D="1" dr="$LVW$1:$LVW$1048576" dn="Z_56BD5F68_62B9_4062_943C_4CCF789466F8_.wvu.Cols" sId="4"/>
    <undo index="66" exp="area" ref3D="1" dr="$LMA$1:$LMA$1048576" dn="Z_56BD5F68_62B9_4062_943C_4CCF789466F8_.wvu.Cols" sId="4"/>
    <undo index="64" exp="area" ref3D="1" dr="$LCE$1:$LCE$1048576" dn="Z_56BD5F68_62B9_4062_943C_4CCF789466F8_.wvu.Cols" sId="4"/>
    <undo index="62" exp="area" ref3D="1" dr="$KSI$1:$KSI$1048576" dn="Z_56BD5F68_62B9_4062_943C_4CCF789466F8_.wvu.Cols" sId="4"/>
    <undo index="60" exp="area" ref3D="1" dr="$KIM$1:$KIM$1048576" dn="Z_56BD5F68_62B9_4062_943C_4CCF789466F8_.wvu.Cols" sId="4"/>
    <undo index="58" exp="area" ref3D="1" dr="$JYQ$1:$JYQ$1048576" dn="Z_56BD5F68_62B9_4062_943C_4CCF789466F8_.wvu.Cols" sId="4"/>
    <undo index="56" exp="area" ref3D="1" dr="$JOU$1:$JOU$1048576" dn="Z_56BD5F68_62B9_4062_943C_4CCF789466F8_.wvu.Cols" sId="4"/>
    <undo index="54" exp="area" ref3D="1" dr="$JEY$1:$JEY$1048576" dn="Z_56BD5F68_62B9_4062_943C_4CCF789466F8_.wvu.Cols" sId="4"/>
    <undo index="52" exp="area" ref3D="1" dr="$IVC$1:$IVC$1048576" dn="Z_56BD5F68_62B9_4062_943C_4CCF789466F8_.wvu.Cols" sId="4"/>
    <undo index="50" exp="area" ref3D="1" dr="$ILG$1:$ILG$1048576" dn="Z_56BD5F68_62B9_4062_943C_4CCF789466F8_.wvu.Cols" sId="4"/>
    <undo index="48" exp="area" ref3D="1" dr="$IBK$1:$IBK$1048576" dn="Z_56BD5F68_62B9_4062_943C_4CCF789466F8_.wvu.Cols" sId="4"/>
    <undo index="46" exp="area" ref3D="1" dr="$HRO$1:$HRO$1048576" dn="Z_56BD5F68_62B9_4062_943C_4CCF789466F8_.wvu.Cols" sId="4"/>
    <undo index="44" exp="area" ref3D="1" dr="$HHS$1:$HHS$1048576" dn="Z_56BD5F68_62B9_4062_943C_4CCF789466F8_.wvu.Cols" sId="4"/>
    <undo index="42" exp="area" ref3D="1" dr="$GXW$1:$GXW$1048576" dn="Z_56BD5F68_62B9_4062_943C_4CCF789466F8_.wvu.Cols" sId="4"/>
    <undo index="40" exp="area" ref3D="1" dr="$GOA$1:$GOA$1048576" dn="Z_56BD5F68_62B9_4062_943C_4CCF789466F8_.wvu.Cols" sId="4"/>
    <undo index="38" exp="area" ref3D="1" dr="$GEE$1:$GEE$1048576" dn="Z_56BD5F68_62B9_4062_943C_4CCF789466F8_.wvu.Cols" sId="4"/>
    <undo index="36" exp="area" ref3D="1" dr="$FUI$1:$FUI$1048576" dn="Z_56BD5F68_62B9_4062_943C_4CCF789466F8_.wvu.Cols" sId="4"/>
    <undo index="34" exp="area" ref3D="1" dr="$FKM$1:$FKM$1048576" dn="Z_56BD5F68_62B9_4062_943C_4CCF789466F8_.wvu.Cols" sId="4"/>
    <undo index="32" exp="area" ref3D="1" dr="$FAQ$1:$FAQ$1048576" dn="Z_56BD5F68_62B9_4062_943C_4CCF789466F8_.wvu.Cols" sId="4"/>
    <undo index="30" exp="area" ref3D="1" dr="$EQU$1:$EQU$1048576" dn="Z_56BD5F68_62B9_4062_943C_4CCF789466F8_.wvu.Cols" sId="4"/>
    <undo index="28" exp="area" ref3D="1" dr="$EGY$1:$EGY$1048576" dn="Z_56BD5F68_62B9_4062_943C_4CCF789466F8_.wvu.Cols" sId="4"/>
    <undo index="26" exp="area" ref3D="1" dr="$DXC$1:$DXC$1048576" dn="Z_56BD5F68_62B9_4062_943C_4CCF789466F8_.wvu.Cols" sId="4"/>
    <undo index="24" exp="area" ref3D="1" dr="$DNG$1:$DNG$1048576" dn="Z_56BD5F68_62B9_4062_943C_4CCF789466F8_.wvu.Cols" sId="4"/>
    <undo index="22" exp="area" ref3D="1" dr="$DDK$1:$DDK$1048576" dn="Z_56BD5F68_62B9_4062_943C_4CCF789466F8_.wvu.Cols" sId="4"/>
    <undo index="20" exp="area" ref3D="1" dr="$CTO$1:$CTO$1048576" dn="Z_56BD5F68_62B9_4062_943C_4CCF789466F8_.wvu.Cols" sId="4"/>
    <undo index="18" exp="area" ref3D="1" dr="$CJS$1:$CJS$1048576" dn="Z_56BD5F68_62B9_4062_943C_4CCF789466F8_.wvu.Cols" sId="4"/>
    <undo index="16" exp="area" ref3D="1" dr="$BZW$1:$BZW$1048576" dn="Z_56BD5F68_62B9_4062_943C_4CCF789466F8_.wvu.Cols" sId="4"/>
    <undo index="14" exp="area" ref3D="1" dr="$BQA$1:$BQA$1048576" dn="Z_56BD5F68_62B9_4062_943C_4CCF789466F8_.wvu.Cols" sId="4"/>
    <undo index="12" exp="area" ref3D="1" dr="$BGE$1:$BGE$1048576" dn="Z_56BD5F68_62B9_4062_943C_4CCF789466F8_.wvu.Cols" sId="4"/>
    <undo index="10" exp="area" ref3D="1" dr="$AWI$1:$AWI$1048576" dn="Z_56BD5F68_62B9_4062_943C_4CCF789466F8_.wvu.Cols" sId="4"/>
    <undo index="8" exp="area" ref3D="1" dr="$AMM$1:$AMM$1048576" dn="Z_56BD5F68_62B9_4062_943C_4CCF789466F8_.wvu.Cols" sId="4"/>
    <undo index="6" exp="area" ref3D="1" dr="$ACQ$1:$ACQ$1048576" dn="Z_56BD5F68_62B9_4062_943C_4CCF789466F8_.wvu.Cols" sId="4"/>
    <undo index="4" exp="area" ref3D="1" dr="$SU$1:$SU$1048576" dn="Z_56BD5F68_62B9_4062_943C_4CCF789466F8_.wvu.Cols" sId="4"/>
    <undo index="2" exp="area" ref3D="1" dr="$IY$1:$IY$1048576" dn="Z_56BD5F68_62B9_4062_943C_4CCF789466F8_.wvu.Cols" sId="4"/>
    <undo index="1" exp="area" ref3D="1" dr="$A$1:$B$1048576" dn="Z_56BD5F68_62B9_4062_943C_4CCF789466F8_.wvu.Cols" sId="4"/>
    <undo index="0" exp="area" ref3D="1" dr="$A$4:$XFD$27" dn="Z_4B439822_105F_4C77_A2B3_82E7A4ABBBB6_.wvu.Rows" sId="4"/>
    <undo index="0" exp="area" ref3D="1" dr="$A$3:$XFD$3" dn="Z_4B439822_105F_4C77_A2B3_82E7A4ABBBB6_.wvu.PrintTitles" sId="4"/>
    <undo index="2" exp="area" ref3D="1" dr="$A$3:$XFD$3" dn="Z_34545197_AB8B_44D5_AD8C_D4A2433EB610_.wvu.PrintTitles" sId="4"/>
    <undo index="1" exp="area" ref3D="1" dr="$C$1:$G$1048576" dn="Z_34545197_AB8B_44D5_AD8C_D4A2433EB610_.wvu.PrintTitles" sId="4"/>
    <undo index="2" exp="area" ref3D="1" dr="$A$3:$XFD$3" dn="Z_2E90C959_F537_4002_97F5_4195552CEA0B_.wvu.PrintTitles" sId="4"/>
    <undo index="1" exp="area" ref3D="1" dr="$C$1:$G$1048576" dn="Z_2E90C959_F537_4002_97F5_4195552CEA0B_.wvu.PrintTitles" sId="4"/>
    <undo index="0" exp="area" ref3D="1" dr="$A$3:$XFD$3" dn="Z_2A1A9C5E_C780_431F_86F7_922DA566D0CD_.wvu.PrintTitles" sId="4"/>
    <undo index="0" exp="area" ref3D="1" dr="$A$3:$XFD$3" dn="Z_174A95A3_BC78_4FC3_A89C_09DB1EB74CF4_.wvu.PrintTitles" sId="4"/>
    <undo index="2" exp="area" ref3D="1" dr="$A$3:$XFD$3" dn="Z_1357CA09_8FD1_494E_9653_6C0256E3A25D_.wvu.PrintTitles" sId="4"/>
    <undo index="1" exp="area" ref3D="1" dr="$C$1:$G$1048576" dn="Z_1357CA09_8FD1_494E_9653_6C0256E3A25D_.wvu.PrintTitles" sId="4"/>
    <undo index="0" exp="area" ref3D="1" dr="$A$3:$XFD$3" dn="Z_0F97B5DA_7E41_42B4_9E10_5F949AB9475C_.wvu.PrintTitles" sId="4"/>
    <undo index="2" exp="area" ref3D="1" dr="$A$1:$XFD$3" dn="Z_00F439AD_1CC7_4667_9FED_FFD9B9F9ED5A_.wvu.PrintTitles" sId="4"/>
    <undo index="1" exp="area" ref3D="1" dr="$C$1:$G$1048576" dn="Z_00F439AD_1CC7_4667_9FED_FFD9B9F9ED5A_.wvu.PrintTitles" sId="4"/>
    <undo index="0" exp="area" ref3D="1" dr="$F$1:$F$1048576" dn="Z_00F439AD_1CC7_4667_9FED_FFD9B9F9ED5A_.wvu.Cols" sId="4"/>
    <undo index="2" exp="area" ref3D="1" dr="$A$1:$XFD$3" dn="Názvy_tisku" sId="4"/>
    <undo index="1" exp="area" ref3D="1" dr="$C$1:$G$1048576" dn="Názvy_tisku" sId="4"/>
    <rfmt sheetId="4" xfDxf="1" sqref="A1:A1048576" start="0" length="0"/>
    <rfmt sheetId="4" s="1" sqref="A3" start="0" length="0">
      <dxf>
        <font>
          <sz val="8"/>
          <color auto="1"/>
          <name val="Arial"/>
          <scheme val="none"/>
        </font>
        <alignment horizontal="center" vertical="center" readingOrder="0"/>
      </dxf>
    </rfmt>
    <rfmt sheetId="4" s="1" sqref="A91" start="0" length="0">
      <dxf>
        <font>
          <sz val="10"/>
          <color auto="1"/>
          <name val="Arial"/>
          <scheme val="none"/>
        </font>
      </dxf>
    </rfmt>
  </rrc>
  <rcc rId="20" sId="4">
    <oc r="E3" t="inlineStr">
      <is>
        <t>o3</t>
      </is>
    </oc>
    <nc r="E3"/>
  </rcc>
  <rrc rId="21" sId="4" ref="A1:A1048576" action="deleteCol">
    <undo index="0" exp="area" ref3D="1" dr="$A$3:$XFD$3" dn="Z_F58F937B_00D0_4520_8F19_EE3482035FBD_.wvu.PrintTitles" sId="4"/>
    <undo index="2" exp="area" ref3D="1" dr="$A$1:$XFD$3" dn="Z_EE23AAD1_5CF6_4D82_A65F_809EF971D3D1_.wvu.PrintTitles" sId="4"/>
    <undo index="1" exp="area" ref3D="1" dr="$B$1:$F$1048576" dn="Z_EE23AAD1_5CF6_4D82_A65F_809EF971D3D1_.wvu.PrintTitles" sId="4"/>
    <undo index="0" exp="area" ref3D="1" dr="$E$1:$E$1048576" dn="Z_EE23AAD1_5CF6_4D82_A65F_809EF971D3D1_.wvu.Cols" sId="4"/>
    <undo index="2" exp="area" ref3D="1" dr="$A$3:$XFD$3" dn="Z_EB8D4C27_6934_4D87_8C6F_309D4636BC85_.wvu.PrintTitles" sId="4"/>
    <undo index="1" exp="area" ref3D="1" dr="$E$1:$F$1048576" dn="Z_EB8D4C27_6934_4D87_8C6F_309D4636BC85_.wvu.PrintTitles" sId="4"/>
    <undo index="2" exp="area" ref3D="1" dr="$A$1:$XFD$3" dn="Z_EA799E37_19C8_4A26_886A_C53F6A9875D2_.wvu.PrintTitles" sId="4"/>
    <undo index="1" exp="area" ref3D="1" dr="$B$1:$F$1048576" dn="Z_EA799E37_19C8_4A26_886A_C53F6A9875D2_.wvu.PrintTitles" sId="4"/>
    <undo index="130" exp="area" ref3D="1" dr="$WVJ$1:$WVJ$1048576" dn="Z_EA799E37_19C8_4A26_886A_C53F6A9875D2_.wvu.Cols" sId="4"/>
    <undo index="128" exp="area" ref3D="1" dr="$WLN$1:$WLN$1048576" dn="Z_EA799E37_19C8_4A26_886A_C53F6A9875D2_.wvu.Cols" sId="4"/>
    <undo index="126" exp="area" ref3D="1" dr="$WBR$1:$WBR$1048576" dn="Z_EA799E37_19C8_4A26_886A_C53F6A9875D2_.wvu.Cols" sId="4"/>
    <undo index="124" exp="area" ref3D="1" dr="$VRV$1:$VRV$1048576" dn="Z_EA799E37_19C8_4A26_886A_C53F6A9875D2_.wvu.Cols" sId="4"/>
    <undo index="122" exp="area" ref3D="1" dr="$VHZ$1:$VHZ$1048576" dn="Z_EA799E37_19C8_4A26_886A_C53F6A9875D2_.wvu.Cols" sId="4"/>
    <undo index="120" exp="area" ref3D="1" dr="$UYD$1:$UYD$1048576" dn="Z_EA799E37_19C8_4A26_886A_C53F6A9875D2_.wvu.Cols" sId="4"/>
    <undo index="118" exp="area" ref3D="1" dr="$UOH$1:$UOH$1048576" dn="Z_EA799E37_19C8_4A26_886A_C53F6A9875D2_.wvu.Cols" sId="4"/>
    <undo index="116" exp="area" ref3D="1" dr="$UEL$1:$UEL$1048576" dn="Z_EA799E37_19C8_4A26_886A_C53F6A9875D2_.wvu.Cols" sId="4"/>
    <undo index="114" exp="area" ref3D="1" dr="$TUP$1:$TUP$1048576" dn="Z_EA799E37_19C8_4A26_886A_C53F6A9875D2_.wvu.Cols" sId="4"/>
    <undo index="112" exp="area" ref3D="1" dr="$TKT$1:$TKT$1048576" dn="Z_EA799E37_19C8_4A26_886A_C53F6A9875D2_.wvu.Cols" sId="4"/>
    <undo index="110" exp="area" ref3D="1" dr="$TAX$1:$TAX$1048576" dn="Z_EA799E37_19C8_4A26_886A_C53F6A9875D2_.wvu.Cols" sId="4"/>
    <undo index="108" exp="area" ref3D="1" dr="$SRB$1:$SRB$1048576" dn="Z_EA799E37_19C8_4A26_886A_C53F6A9875D2_.wvu.Cols" sId="4"/>
    <undo index="106" exp="area" ref3D="1" dr="$SHF$1:$SHF$1048576" dn="Z_EA799E37_19C8_4A26_886A_C53F6A9875D2_.wvu.Cols" sId="4"/>
    <undo index="104" exp="area" ref3D="1" dr="$RXJ$1:$RXJ$1048576" dn="Z_EA799E37_19C8_4A26_886A_C53F6A9875D2_.wvu.Cols" sId="4"/>
    <undo index="102" exp="area" ref3D="1" dr="$RNN$1:$RNN$1048576" dn="Z_EA799E37_19C8_4A26_886A_C53F6A9875D2_.wvu.Cols" sId="4"/>
    <undo index="100" exp="area" ref3D="1" dr="$RDR$1:$RDR$1048576" dn="Z_EA799E37_19C8_4A26_886A_C53F6A9875D2_.wvu.Cols" sId="4"/>
    <undo index="98" exp="area" ref3D="1" dr="$QTV$1:$QTV$1048576" dn="Z_EA799E37_19C8_4A26_886A_C53F6A9875D2_.wvu.Cols" sId="4"/>
    <undo index="96" exp="area" ref3D="1" dr="$QJZ$1:$QJZ$1048576" dn="Z_EA799E37_19C8_4A26_886A_C53F6A9875D2_.wvu.Cols" sId="4"/>
    <undo index="94" exp="area" ref3D="1" dr="$QAD$1:$QAD$1048576" dn="Z_EA799E37_19C8_4A26_886A_C53F6A9875D2_.wvu.Cols" sId="4"/>
    <undo index="92" exp="area" ref3D="1" dr="$PQH$1:$PQH$1048576" dn="Z_EA799E37_19C8_4A26_886A_C53F6A9875D2_.wvu.Cols" sId="4"/>
    <undo index="90" exp="area" ref3D="1" dr="$PGL$1:$PGL$1048576" dn="Z_EA799E37_19C8_4A26_886A_C53F6A9875D2_.wvu.Cols" sId="4"/>
    <undo index="88" exp="area" ref3D="1" dr="$OWP$1:$OWP$1048576" dn="Z_EA799E37_19C8_4A26_886A_C53F6A9875D2_.wvu.Cols" sId="4"/>
    <undo index="86" exp="area" ref3D="1" dr="$OMT$1:$OMT$1048576" dn="Z_EA799E37_19C8_4A26_886A_C53F6A9875D2_.wvu.Cols" sId="4"/>
    <undo index="84" exp="area" ref3D="1" dr="$OCX$1:$OCX$1048576" dn="Z_EA799E37_19C8_4A26_886A_C53F6A9875D2_.wvu.Cols" sId="4"/>
    <undo index="82" exp="area" ref3D="1" dr="$NTB$1:$NTB$1048576" dn="Z_EA799E37_19C8_4A26_886A_C53F6A9875D2_.wvu.Cols" sId="4"/>
    <undo index="80" exp="area" ref3D="1" dr="$NJF$1:$NJF$1048576" dn="Z_EA799E37_19C8_4A26_886A_C53F6A9875D2_.wvu.Cols" sId="4"/>
    <undo index="78" exp="area" ref3D="1" dr="$MZJ$1:$MZJ$1048576" dn="Z_EA799E37_19C8_4A26_886A_C53F6A9875D2_.wvu.Cols" sId="4"/>
    <undo index="76" exp="area" ref3D="1" dr="$MPN$1:$MPN$1048576" dn="Z_EA799E37_19C8_4A26_886A_C53F6A9875D2_.wvu.Cols" sId="4"/>
    <undo index="74" exp="area" ref3D="1" dr="$MFR$1:$MFR$1048576" dn="Z_EA799E37_19C8_4A26_886A_C53F6A9875D2_.wvu.Cols" sId="4"/>
    <undo index="72" exp="area" ref3D="1" dr="$LVV$1:$LVV$1048576" dn="Z_EA799E37_19C8_4A26_886A_C53F6A9875D2_.wvu.Cols" sId="4"/>
    <undo index="70" exp="area" ref3D="1" dr="$LLZ$1:$LLZ$1048576" dn="Z_EA799E37_19C8_4A26_886A_C53F6A9875D2_.wvu.Cols" sId="4"/>
    <undo index="68" exp="area" ref3D="1" dr="$LCD$1:$LCD$1048576" dn="Z_EA799E37_19C8_4A26_886A_C53F6A9875D2_.wvu.Cols" sId="4"/>
    <undo index="66" exp="area" ref3D="1" dr="$KSH$1:$KSH$1048576" dn="Z_EA799E37_19C8_4A26_886A_C53F6A9875D2_.wvu.Cols" sId="4"/>
    <undo index="64" exp="area" ref3D="1" dr="$KIL$1:$KIL$1048576" dn="Z_EA799E37_19C8_4A26_886A_C53F6A9875D2_.wvu.Cols" sId="4"/>
    <undo index="62" exp="area" ref3D="1" dr="$JYP$1:$JYP$1048576" dn="Z_EA799E37_19C8_4A26_886A_C53F6A9875D2_.wvu.Cols" sId="4"/>
    <undo index="60" exp="area" ref3D="1" dr="$JOT$1:$JOT$1048576" dn="Z_EA799E37_19C8_4A26_886A_C53F6A9875D2_.wvu.Cols" sId="4"/>
    <undo index="58" exp="area" ref3D="1" dr="$JEX$1:$JEX$1048576" dn="Z_EA799E37_19C8_4A26_886A_C53F6A9875D2_.wvu.Cols" sId="4"/>
    <undo index="56" exp="area" ref3D="1" dr="$IVB$1:$IVB$1048576" dn="Z_EA799E37_19C8_4A26_886A_C53F6A9875D2_.wvu.Cols" sId="4"/>
    <undo index="54" exp="area" ref3D="1" dr="$ILF$1:$ILF$1048576" dn="Z_EA799E37_19C8_4A26_886A_C53F6A9875D2_.wvu.Cols" sId="4"/>
    <undo index="52" exp="area" ref3D="1" dr="$IBJ$1:$IBJ$1048576" dn="Z_EA799E37_19C8_4A26_886A_C53F6A9875D2_.wvu.Cols" sId="4"/>
    <undo index="50" exp="area" ref3D="1" dr="$HRN$1:$HRN$1048576" dn="Z_EA799E37_19C8_4A26_886A_C53F6A9875D2_.wvu.Cols" sId="4"/>
    <undo index="48" exp="area" ref3D="1" dr="$HHR$1:$HHR$1048576" dn="Z_EA799E37_19C8_4A26_886A_C53F6A9875D2_.wvu.Cols" sId="4"/>
    <undo index="46" exp="area" ref3D="1" dr="$GXV$1:$GXV$1048576" dn="Z_EA799E37_19C8_4A26_886A_C53F6A9875D2_.wvu.Cols" sId="4"/>
    <undo index="44" exp="area" ref3D="1" dr="$GNZ$1:$GNZ$1048576" dn="Z_EA799E37_19C8_4A26_886A_C53F6A9875D2_.wvu.Cols" sId="4"/>
    <undo index="42" exp="area" ref3D="1" dr="$GED$1:$GED$1048576" dn="Z_EA799E37_19C8_4A26_886A_C53F6A9875D2_.wvu.Cols" sId="4"/>
    <undo index="40" exp="area" ref3D="1" dr="$FUH$1:$FUH$1048576" dn="Z_EA799E37_19C8_4A26_886A_C53F6A9875D2_.wvu.Cols" sId="4"/>
    <undo index="38" exp="area" ref3D="1" dr="$FKL$1:$FKL$1048576" dn="Z_EA799E37_19C8_4A26_886A_C53F6A9875D2_.wvu.Cols" sId="4"/>
    <undo index="36" exp="area" ref3D="1" dr="$FAP$1:$FAP$1048576" dn="Z_EA799E37_19C8_4A26_886A_C53F6A9875D2_.wvu.Cols" sId="4"/>
    <undo index="34" exp="area" ref3D="1" dr="$EQT$1:$EQT$1048576" dn="Z_EA799E37_19C8_4A26_886A_C53F6A9875D2_.wvu.Cols" sId="4"/>
    <undo index="32" exp="area" ref3D="1" dr="$EGX$1:$EGX$1048576" dn="Z_EA799E37_19C8_4A26_886A_C53F6A9875D2_.wvu.Cols" sId="4"/>
    <undo index="30" exp="area" ref3D="1" dr="$DXB$1:$DXB$1048576" dn="Z_EA799E37_19C8_4A26_886A_C53F6A9875D2_.wvu.Cols" sId="4"/>
    <undo index="28" exp="area" ref3D="1" dr="$DNF$1:$DNF$1048576" dn="Z_EA799E37_19C8_4A26_886A_C53F6A9875D2_.wvu.Cols" sId="4"/>
    <undo index="26" exp="area" ref3D="1" dr="$DDJ$1:$DDJ$1048576" dn="Z_EA799E37_19C8_4A26_886A_C53F6A9875D2_.wvu.Cols" sId="4"/>
    <undo index="24" exp="area" ref3D="1" dr="$CTN$1:$CTN$1048576" dn="Z_EA799E37_19C8_4A26_886A_C53F6A9875D2_.wvu.Cols" sId="4"/>
    <undo index="22" exp="area" ref3D="1" dr="$CJR$1:$CJR$1048576" dn="Z_EA799E37_19C8_4A26_886A_C53F6A9875D2_.wvu.Cols" sId="4"/>
    <undo index="20" exp="area" ref3D="1" dr="$BZV$1:$BZV$1048576" dn="Z_EA799E37_19C8_4A26_886A_C53F6A9875D2_.wvu.Cols" sId="4"/>
    <undo index="18" exp="area" ref3D="1" dr="$BPZ$1:$BPZ$1048576" dn="Z_EA799E37_19C8_4A26_886A_C53F6A9875D2_.wvu.Cols" sId="4"/>
    <undo index="16" exp="area" ref3D="1" dr="$BGD$1:$BGD$1048576" dn="Z_EA799E37_19C8_4A26_886A_C53F6A9875D2_.wvu.Cols" sId="4"/>
    <undo index="14" exp="area" ref3D="1" dr="$AWH$1:$AWH$1048576" dn="Z_EA799E37_19C8_4A26_886A_C53F6A9875D2_.wvu.Cols" sId="4"/>
    <undo index="12" exp="area" ref3D="1" dr="$AML$1:$AML$1048576" dn="Z_EA799E37_19C8_4A26_886A_C53F6A9875D2_.wvu.Cols" sId="4"/>
    <undo index="10" exp="area" ref3D="1" dr="$ACP$1:$ACP$1048576" dn="Z_EA799E37_19C8_4A26_886A_C53F6A9875D2_.wvu.Cols" sId="4"/>
    <undo index="8" exp="area" ref3D="1" dr="$ST$1:$ST$1048576" dn="Z_EA799E37_19C8_4A26_886A_C53F6A9875D2_.wvu.Cols" sId="4"/>
    <undo index="6" exp="area" ref3D="1" dr="$IX$1:$IX$1048576" dn="Z_EA799E37_19C8_4A26_886A_C53F6A9875D2_.wvu.Cols" sId="4"/>
    <undo index="4" exp="area" ref3D="1" dr="$G$1:$G$1048576" dn="Z_EA799E37_19C8_4A26_886A_C53F6A9875D2_.wvu.Cols" sId="4"/>
    <undo index="2" exp="area" ref3D="1" dr="$E$1:$E$1048576" dn="Z_EA799E37_19C8_4A26_886A_C53F6A9875D2_.wvu.Cols" sId="4"/>
    <undo index="1" exp="area" ref3D="1" dr="$A$1:$A$1048576" dn="Z_EA799E37_19C8_4A26_886A_C53F6A9875D2_.wvu.Cols" sId="4"/>
    <undo index="2" exp="area" ref3D="1" dr="$A$3:$XFD$3" dn="Z_E55E3F3D_B583_4C22_93C3_FBE6D2B6ABE7_.wvu.PrintTitles" sId="4"/>
    <undo index="1" exp="area" ref3D="1" dr="$B$1:$F$1048576" dn="Z_E55E3F3D_B583_4C22_93C3_FBE6D2B6ABE7_.wvu.PrintTitles" sId="4"/>
    <undo index="2" exp="area" ref3D="1" dr="$A$1:$XFD$3" dn="Z_E120AD13_4BD4_45B5_80BB_687EA65645BA_.wvu.PrintTitles" sId="4"/>
    <undo index="1" exp="area" ref3D="1" dr="$B$1:$F$1048576" dn="Z_E120AD13_4BD4_45B5_80BB_687EA65645BA_.wvu.PrintTitles" sId="4"/>
    <undo index="130" exp="area" ref3D="1" dr="$WVJ$1:$WVJ$1048576" dn="Z_E120AD13_4BD4_45B5_80BB_687EA65645BA_.wvu.Cols" sId="4"/>
    <undo index="128" exp="area" ref3D="1" dr="$WLN$1:$WLN$1048576" dn="Z_E120AD13_4BD4_45B5_80BB_687EA65645BA_.wvu.Cols" sId="4"/>
    <undo index="126" exp="area" ref3D="1" dr="$WBR$1:$WBR$1048576" dn="Z_E120AD13_4BD4_45B5_80BB_687EA65645BA_.wvu.Cols" sId="4"/>
    <undo index="124" exp="area" ref3D="1" dr="$VRV$1:$VRV$1048576" dn="Z_E120AD13_4BD4_45B5_80BB_687EA65645BA_.wvu.Cols" sId="4"/>
    <undo index="122" exp="area" ref3D="1" dr="$VHZ$1:$VHZ$1048576" dn="Z_E120AD13_4BD4_45B5_80BB_687EA65645BA_.wvu.Cols" sId="4"/>
    <undo index="120" exp="area" ref3D="1" dr="$UYD$1:$UYD$1048576" dn="Z_E120AD13_4BD4_45B5_80BB_687EA65645BA_.wvu.Cols" sId="4"/>
    <undo index="118" exp="area" ref3D="1" dr="$UOH$1:$UOH$1048576" dn="Z_E120AD13_4BD4_45B5_80BB_687EA65645BA_.wvu.Cols" sId="4"/>
    <undo index="116" exp="area" ref3D="1" dr="$UEL$1:$UEL$1048576" dn="Z_E120AD13_4BD4_45B5_80BB_687EA65645BA_.wvu.Cols" sId="4"/>
    <undo index="114" exp="area" ref3D="1" dr="$TUP$1:$TUP$1048576" dn="Z_E120AD13_4BD4_45B5_80BB_687EA65645BA_.wvu.Cols" sId="4"/>
    <undo index="112" exp="area" ref3D="1" dr="$TKT$1:$TKT$1048576" dn="Z_E120AD13_4BD4_45B5_80BB_687EA65645BA_.wvu.Cols" sId="4"/>
    <undo index="110" exp="area" ref3D="1" dr="$TAX$1:$TAX$1048576" dn="Z_E120AD13_4BD4_45B5_80BB_687EA65645BA_.wvu.Cols" sId="4"/>
    <undo index="108" exp="area" ref3D="1" dr="$SRB$1:$SRB$1048576" dn="Z_E120AD13_4BD4_45B5_80BB_687EA65645BA_.wvu.Cols" sId="4"/>
    <undo index="106" exp="area" ref3D="1" dr="$SHF$1:$SHF$1048576" dn="Z_E120AD13_4BD4_45B5_80BB_687EA65645BA_.wvu.Cols" sId="4"/>
    <undo index="104" exp="area" ref3D="1" dr="$RXJ$1:$RXJ$1048576" dn="Z_E120AD13_4BD4_45B5_80BB_687EA65645BA_.wvu.Cols" sId="4"/>
    <undo index="102" exp="area" ref3D="1" dr="$RNN$1:$RNN$1048576" dn="Z_E120AD13_4BD4_45B5_80BB_687EA65645BA_.wvu.Cols" sId="4"/>
    <undo index="100" exp="area" ref3D="1" dr="$RDR$1:$RDR$1048576" dn="Z_E120AD13_4BD4_45B5_80BB_687EA65645BA_.wvu.Cols" sId="4"/>
    <undo index="98" exp="area" ref3D="1" dr="$QTV$1:$QTV$1048576" dn="Z_E120AD13_4BD4_45B5_80BB_687EA65645BA_.wvu.Cols" sId="4"/>
    <undo index="96" exp="area" ref3D="1" dr="$QJZ$1:$QJZ$1048576" dn="Z_E120AD13_4BD4_45B5_80BB_687EA65645BA_.wvu.Cols" sId="4"/>
    <undo index="94" exp="area" ref3D="1" dr="$QAD$1:$QAD$1048576" dn="Z_E120AD13_4BD4_45B5_80BB_687EA65645BA_.wvu.Cols" sId="4"/>
    <undo index="92" exp="area" ref3D="1" dr="$PQH$1:$PQH$1048576" dn="Z_E120AD13_4BD4_45B5_80BB_687EA65645BA_.wvu.Cols" sId="4"/>
    <undo index="90" exp="area" ref3D="1" dr="$PGL$1:$PGL$1048576" dn="Z_E120AD13_4BD4_45B5_80BB_687EA65645BA_.wvu.Cols" sId="4"/>
    <undo index="88" exp="area" ref3D="1" dr="$OWP$1:$OWP$1048576" dn="Z_E120AD13_4BD4_45B5_80BB_687EA65645BA_.wvu.Cols" sId="4"/>
    <undo index="86" exp="area" ref3D="1" dr="$OMT$1:$OMT$1048576" dn="Z_E120AD13_4BD4_45B5_80BB_687EA65645BA_.wvu.Cols" sId="4"/>
    <undo index="84" exp="area" ref3D="1" dr="$OCX$1:$OCX$1048576" dn="Z_E120AD13_4BD4_45B5_80BB_687EA65645BA_.wvu.Cols" sId="4"/>
    <undo index="82" exp="area" ref3D="1" dr="$NTB$1:$NTB$1048576" dn="Z_E120AD13_4BD4_45B5_80BB_687EA65645BA_.wvu.Cols" sId="4"/>
    <undo index="80" exp="area" ref3D="1" dr="$NJF$1:$NJF$1048576" dn="Z_E120AD13_4BD4_45B5_80BB_687EA65645BA_.wvu.Cols" sId="4"/>
    <undo index="78" exp="area" ref3D="1" dr="$MZJ$1:$MZJ$1048576" dn="Z_E120AD13_4BD4_45B5_80BB_687EA65645BA_.wvu.Cols" sId="4"/>
    <undo index="76" exp="area" ref3D="1" dr="$MPN$1:$MPN$1048576" dn="Z_E120AD13_4BD4_45B5_80BB_687EA65645BA_.wvu.Cols" sId="4"/>
    <undo index="74" exp="area" ref3D="1" dr="$MFR$1:$MFR$1048576" dn="Z_E120AD13_4BD4_45B5_80BB_687EA65645BA_.wvu.Cols" sId="4"/>
    <undo index="72" exp="area" ref3D="1" dr="$LVV$1:$LVV$1048576" dn="Z_E120AD13_4BD4_45B5_80BB_687EA65645BA_.wvu.Cols" sId="4"/>
    <undo index="70" exp="area" ref3D="1" dr="$LLZ$1:$LLZ$1048576" dn="Z_E120AD13_4BD4_45B5_80BB_687EA65645BA_.wvu.Cols" sId="4"/>
    <undo index="68" exp="area" ref3D="1" dr="$LCD$1:$LCD$1048576" dn="Z_E120AD13_4BD4_45B5_80BB_687EA65645BA_.wvu.Cols" sId="4"/>
    <undo index="66" exp="area" ref3D="1" dr="$KSH$1:$KSH$1048576" dn="Z_E120AD13_4BD4_45B5_80BB_687EA65645BA_.wvu.Cols" sId="4"/>
    <undo index="64" exp="area" ref3D="1" dr="$KIL$1:$KIL$1048576" dn="Z_E120AD13_4BD4_45B5_80BB_687EA65645BA_.wvu.Cols" sId="4"/>
    <undo index="62" exp="area" ref3D="1" dr="$JYP$1:$JYP$1048576" dn="Z_E120AD13_4BD4_45B5_80BB_687EA65645BA_.wvu.Cols" sId="4"/>
    <undo index="60" exp="area" ref3D="1" dr="$JOT$1:$JOT$1048576" dn="Z_E120AD13_4BD4_45B5_80BB_687EA65645BA_.wvu.Cols" sId="4"/>
    <undo index="58" exp="area" ref3D="1" dr="$JEX$1:$JEX$1048576" dn="Z_E120AD13_4BD4_45B5_80BB_687EA65645BA_.wvu.Cols" sId="4"/>
    <undo index="56" exp="area" ref3D="1" dr="$IVB$1:$IVB$1048576" dn="Z_E120AD13_4BD4_45B5_80BB_687EA65645BA_.wvu.Cols" sId="4"/>
    <undo index="54" exp="area" ref3D="1" dr="$ILF$1:$ILF$1048576" dn="Z_E120AD13_4BD4_45B5_80BB_687EA65645BA_.wvu.Cols" sId="4"/>
    <undo index="52" exp="area" ref3D="1" dr="$IBJ$1:$IBJ$1048576" dn="Z_E120AD13_4BD4_45B5_80BB_687EA65645BA_.wvu.Cols" sId="4"/>
    <undo index="50" exp="area" ref3D="1" dr="$HRN$1:$HRN$1048576" dn="Z_E120AD13_4BD4_45B5_80BB_687EA65645BA_.wvu.Cols" sId="4"/>
    <undo index="48" exp="area" ref3D="1" dr="$HHR$1:$HHR$1048576" dn="Z_E120AD13_4BD4_45B5_80BB_687EA65645BA_.wvu.Cols" sId="4"/>
    <undo index="46" exp="area" ref3D="1" dr="$GXV$1:$GXV$1048576" dn="Z_E120AD13_4BD4_45B5_80BB_687EA65645BA_.wvu.Cols" sId="4"/>
    <undo index="44" exp="area" ref3D="1" dr="$GNZ$1:$GNZ$1048576" dn="Z_E120AD13_4BD4_45B5_80BB_687EA65645BA_.wvu.Cols" sId="4"/>
    <undo index="42" exp="area" ref3D="1" dr="$GED$1:$GED$1048576" dn="Z_E120AD13_4BD4_45B5_80BB_687EA65645BA_.wvu.Cols" sId="4"/>
    <undo index="40" exp="area" ref3D="1" dr="$FUH$1:$FUH$1048576" dn="Z_E120AD13_4BD4_45B5_80BB_687EA65645BA_.wvu.Cols" sId="4"/>
    <undo index="38" exp="area" ref3D="1" dr="$FKL$1:$FKL$1048576" dn="Z_E120AD13_4BD4_45B5_80BB_687EA65645BA_.wvu.Cols" sId="4"/>
    <undo index="36" exp="area" ref3D="1" dr="$FAP$1:$FAP$1048576" dn="Z_E120AD13_4BD4_45B5_80BB_687EA65645BA_.wvu.Cols" sId="4"/>
    <undo index="34" exp="area" ref3D="1" dr="$EQT$1:$EQT$1048576" dn="Z_E120AD13_4BD4_45B5_80BB_687EA65645BA_.wvu.Cols" sId="4"/>
    <undo index="32" exp="area" ref3D="1" dr="$EGX$1:$EGX$1048576" dn="Z_E120AD13_4BD4_45B5_80BB_687EA65645BA_.wvu.Cols" sId="4"/>
    <undo index="30" exp="area" ref3D="1" dr="$DXB$1:$DXB$1048576" dn="Z_E120AD13_4BD4_45B5_80BB_687EA65645BA_.wvu.Cols" sId="4"/>
    <undo index="28" exp="area" ref3D="1" dr="$DNF$1:$DNF$1048576" dn="Z_E120AD13_4BD4_45B5_80BB_687EA65645BA_.wvu.Cols" sId="4"/>
    <undo index="26" exp="area" ref3D="1" dr="$DDJ$1:$DDJ$1048576" dn="Z_E120AD13_4BD4_45B5_80BB_687EA65645BA_.wvu.Cols" sId="4"/>
    <undo index="24" exp="area" ref3D="1" dr="$CTN$1:$CTN$1048576" dn="Z_E120AD13_4BD4_45B5_80BB_687EA65645BA_.wvu.Cols" sId="4"/>
    <undo index="22" exp="area" ref3D="1" dr="$CJR$1:$CJR$1048576" dn="Z_E120AD13_4BD4_45B5_80BB_687EA65645BA_.wvu.Cols" sId="4"/>
    <undo index="20" exp="area" ref3D="1" dr="$BZV$1:$BZV$1048576" dn="Z_E120AD13_4BD4_45B5_80BB_687EA65645BA_.wvu.Cols" sId="4"/>
    <undo index="18" exp="area" ref3D="1" dr="$BPZ$1:$BPZ$1048576" dn="Z_E120AD13_4BD4_45B5_80BB_687EA65645BA_.wvu.Cols" sId="4"/>
    <undo index="16" exp="area" ref3D="1" dr="$BGD$1:$BGD$1048576" dn="Z_E120AD13_4BD4_45B5_80BB_687EA65645BA_.wvu.Cols" sId="4"/>
    <undo index="14" exp="area" ref3D="1" dr="$AWH$1:$AWH$1048576" dn="Z_E120AD13_4BD4_45B5_80BB_687EA65645BA_.wvu.Cols" sId="4"/>
    <undo index="12" exp="area" ref3D="1" dr="$AML$1:$AML$1048576" dn="Z_E120AD13_4BD4_45B5_80BB_687EA65645BA_.wvu.Cols" sId="4"/>
    <undo index="10" exp="area" ref3D="1" dr="$ACP$1:$ACP$1048576" dn="Z_E120AD13_4BD4_45B5_80BB_687EA65645BA_.wvu.Cols" sId="4"/>
    <undo index="8" exp="area" ref3D="1" dr="$ST$1:$ST$1048576" dn="Z_E120AD13_4BD4_45B5_80BB_687EA65645BA_.wvu.Cols" sId="4"/>
    <undo index="6" exp="area" ref3D="1" dr="$IX$1:$IX$1048576" dn="Z_E120AD13_4BD4_45B5_80BB_687EA65645BA_.wvu.Cols" sId="4"/>
    <undo index="4" exp="area" ref3D="1" dr="$G$1:$G$1048576" dn="Z_E120AD13_4BD4_45B5_80BB_687EA65645BA_.wvu.Cols" sId="4"/>
    <undo index="2" exp="area" ref3D="1" dr="$E$1:$E$1048576" dn="Z_E120AD13_4BD4_45B5_80BB_687EA65645BA_.wvu.Cols" sId="4"/>
    <undo index="1" exp="area" ref3D="1" dr="$A$1:$A$1048576" dn="Z_E120AD13_4BD4_45B5_80BB_687EA65645BA_.wvu.Cols" sId="4"/>
    <undo index="2" exp="area" ref3D="1" dr="$A$3:$XFD$3" dn="Z_C4401D37_F819_4105_9E69_5B32EEB1F879_.wvu.PrintTitles" sId="4"/>
    <undo index="1" exp="area" ref3D="1" dr="$B$1:$F$1048576" dn="Z_C4401D37_F819_4105_9E69_5B32EEB1F879_.wvu.PrintTitles" sId="4"/>
    <undo index="0" exp="area" ref3D="1" dr="$A$3:$XFD$3" dn="Z_AB8225AB_E98A_4ABE_A85C_3054913685F8_.wvu.PrintTitles" sId="4"/>
    <undo index="0" exp="area" ref3D="1" dr="$A$3:$XFD$3" dn="Z_A81C9774_72B6_4824_A1D3_8D473AF1C52D_.wvu.PrintTitles" sId="4"/>
    <undo index="2" exp="area" ref3D="1" dr="$A$3:$XFD$3" dn="Z_9E91C812_DBA8_4C07_988D_D24518B89DC1_.wvu.PrintTitles" sId="4"/>
    <undo index="1" exp="area" ref3D="1" dr="$B$1:$F$1048576" dn="Z_9E91C812_DBA8_4C07_988D_D24518B89DC1_.wvu.PrintTitles" sId="4"/>
    <undo index="0" exp="area" ref3D="1" dr="$A$28:$XFD$90" dn="Z_96C5309F_BF97_422D_9FF6_5A8D04BADB1A_.wvu.Rows" sId="4"/>
    <undo index="2" exp="area" ref3D="1" dr="$A$3:$XFD$3" dn="Z_96C5309F_BF97_422D_9FF6_5A8D04BADB1A_.wvu.PrintTitles" sId="4"/>
    <undo index="1" exp="area" ref3D="1" dr="$B$1:$F$1048576" dn="Z_96C5309F_BF97_422D_9FF6_5A8D04BADB1A_.wvu.PrintTitles" sId="4"/>
    <undo index="0" exp="area" ref3D="1" dr="$E$1:$E$1048576" dn="Z_96C5309F_BF97_422D_9FF6_5A8D04BADB1A_.wvu.Cols" sId="4"/>
    <undo index="2" exp="area" ref3D="1" dr="$A$3:$XFD$3" dn="Z_95EAB320_C348_4D5E_923E_53ACEB94B3CB_.wvu.PrintTitles" sId="4"/>
    <undo index="1" exp="area" ref3D="1" dr="$B$1:$F$1048576" dn="Z_95EAB320_C348_4D5E_923E_53ACEB94B3CB_.wvu.PrintTitles" sId="4"/>
    <undo index="2" exp="area" ref3D="1" dr="$A$3:$XFD$3" dn="Z_8D505E1C_F7D4_4E7C_9761_9215A1F84F81_.wvu.PrintTitles" sId="4"/>
    <undo index="1" exp="area" ref3D="1" dr="$B$1:$F$1048576" dn="Z_8D505E1C_F7D4_4E7C_9761_9215A1F84F81_.wvu.PrintTitles" sId="4"/>
    <undo index="2" exp="area" ref3D="1" dr="$A$3:$XFD$3" dn="Z_8C1938A0_ACB1_4184_89AC_3B267BE3EB9F_.wvu.PrintTitles" sId="4"/>
    <undo index="1" exp="area" ref3D="1" dr="$B$1:$F$1048576" dn="Z_8C1938A0_ACB1_4184_89AC_3B267BE3EB9F_.wvu.PrintTitles" sId="4"/>
    <undo index="0" exp="area" ref3D="1" dr="$A$3:$XFD$3" dn="Z_88651247_916D_4002_AF0E_0E878B811C76_.wvu.PrintTitles" sId="4"/>
    <undo index="0" exp="area" ref3D="1" dr="$A$3:$XFD$3" dn="Z_81BB0CBF_E0F5_4723_81FE_FA2B4E680B78_.wvu.PrintTitles" sId="4"/>
    <undo index="0" exp="area" ref3D="1" dr="$A$3:$XFD$3" dn="Z_7F681FBB_AFC6_4410_885F_022131A52C6D_.wvu.PrintTitles" sId="4"/>
    <undo index="0" exp="area" ref3D="1" dr="$A$3:$XFD$3" dn="Z_723B9C73_81E7_42FD_8A98_35365B6E9B15_.wvu.PrintTitles" sId="4"/>
    <undo index="2" exp="area" ref3D="1" dr="$A$1:$XFD$3" dn="Z_69B20673_DFC0_4949_AAA4_64FAC5D717DB_.wvu.PrintTitles" sId="4"/>
    <undo index="1" exp="area" ref3D="1" dr="$B$1:$F$1048576" dn="Z_69B20673_DFC0_4949_AAA4_64FAC5D717DB_.wvu.PrintTitles" sId="4"/>
    <undo index="126" exp="area" ref3D="1" dr="$WVJ$1:$WVJ$1048576" dn="Z_69B20673_DFC0_4949_AAA4_64FAC5D717DB_.wvu.Cols" sId="4"/>
    <undo index="124" exp="area" ref3D="1" dr="$WLN$1:$WLN$1048576" dn="Z_69B20673_DFC0_4949_AAA4_64FAC5D717DB_.wvu.Cols" sId="4"/>
    <undo index="122" exp="area" ref3D="1" dr="$WBR$1:$WBR$1048576" dn="Z_69B20673_DFC0_4949_AAA4_64FAC5D717DB_.wvu.Cols" sId="4"/>
    <undo index="120" exp="area" ref3D="1" dr="$VRV$1:$VRV$1048576" dn="Z_69B20673_DFC0_4949_AAA4_64FAC5D717DB_.wvu.Cols" sId="4"/>
    <undo index="118" exp="area" ref3D="1" dr="$VHZ$1:$VHZ$1048576" dn="Z_69B20673_DFC0_4949_AAA4_64FAC5D717DB_.wvu.Cols" sId="4"/>
    <undo index="116" exp="area" ref3D="1" dr="$UYD$1:$UYD$1048576" dn="Z_69B20673_DFC0_4949_AAA4_64FAC5D717DB_.wvu.Cols" sId="4"/>
    <undo index="114" exp="area" ref3D="1" dr="$UOH$1:$UOH$1048576" dn="Z_69B20673_DFC0_4949_AAA4_64FAC5D717DB_.wvu.Cols" sId="4"/>
    <undo index="112" exp="area" ref3D="1" dr="$UEL$1:$UEL$1048576" dn="Z_69B20673_DFC0_4949_AAA4_64FAC5D717DB_.wvu.Cols" sId="4"/>
    <undo index="110" exp="area" ref3D="1" dr="$TUP$1:$TUP$1048576" dn="Z_69B20673_DFC0_4949_AAA4_64FAC5D717DB_.wvu.Cols" sId="4"/>
    <undo index="108" exp="area" ref3D="1" dr="$TKT$1:$TKT$1048576" dn="Z_69B20673_DFC0_4949_AAA4_64FAC5D717DB_.wvu.Cols" sId="4"/>
    <undo index="106" exp="area" ref3D="1" dr="$TAX$1:$TAX$1048576" dn="Z_69B20673_DFC0_4949_AAA4_64FAC5D717DB_.wvu.Cols" sId="4"/>
    <undo index="104" exp="area" ref3D="1" dr="$SRB$1:$SRB$1048576" dn="Z_69B20673_DFC0_4949_AAA4_64FAC5D717DB_.wvu.Cols" sId="4"/>
    <undo index="102" exp="area" ref3D="1" dr="$SHF$1:$SHF$1048576" dn="Z_69B20673_DFC0_4949_AAA4_64FAC5D717DB_.wvu.Cols" sId="4"/>
    <undo index="100" exp="area" ref3D="1" dr="$RXJ$1:$RXJ$1048576" dn="Z_69B20673_DFC0_4949_AAA4_64FAC5D717DB_.wvu.Cols" sId="4"/>
    <undo index="98" exp="area" ref3D="1" dr="$RNN$1:$RNN$1048576" dn="Z_69B20673_DFC0_4949_AAA4_64FAC5D717DB_.wvu.Cols" sId="4"/>
    <undo index="96" exp="area" ref3D="1" dr="$RDR$1:$RDR$1048576" dn="Z_69B20673_DFC0_4949_AAA4_64FAC5D717DB_.wvu.Cols" sId="4"/>
    <undo index="94" exp="area" ref3D="1" dr="$QTV$1:$QTV$1048576" dn="Z_69B20673_DFC0_4949_AAA4_64FAC5D717DB_.wvu.Cols" sId="4"/>
    <undo index="92" exp="area" ref3D="1" dr="$QJZ$1:$QJZ$1048576" dn="Z_69B20673_DFC0_4949_AAA4_64FAC5D717DB_.wvu.Cols" sId="4"/>
    <undo index="90" exp="area" ref3D="1" dr="$QAD$1:$QAD$1048576" dn="Z_69B20673_DFC0_4949_AAA4_64FAC5D717DB_.wvu.Cols" sId="4"/>
    <undo index="88" exp="area" ref3D="1" dr="$PQH$1:$PQH$1048576" dn="Z_69B20673_DFC0_4949_AAA4_64FAC5D717DB_.wvu.Cols" sId="4"/>
    <undo index="86" exp="area" ref3D="1" dr="$PGL$1:$PGL$1048576" dn="Z_69B20673_DFC0_4949_AAA4_64FAC5D717DB_.wvu.Cols" sId="4"/>
    <undo index="84" exp="area" ref3D="1" dr="$OWP$1:$OWP$1048576" dn="Z_69B20673_DFC0_4949_AAA4_64FAC5D717DB_.wvu.Cols" sId="4"/>
    <undo index="82" exp="area" ref3D="1" dr="$OMT$1:$OMT$1048576" dn="Z_69B20673_DFC0_4949_AAA4_64FAC5D717DB_.wvu.Cols" sId="4"/>
    <undo index="80" exp="area" ref3D="1" dr="$OCX$1:$OCX$1048576" dn="Z_69B20673_DFC0_4949_AAA4_64FAC5D717DB_.wvu.Cols" sId="4"/>
    <undo index="78" exp="area" ref3D="1" dr="$NTB$1:$NTB$1048576" dn="Z_69B20673_DFC0_4949_AAA4_64FAC5D717DB_.wvu.Cols" sId="4"/>
    <undo index="76" exp="area" ref3D="1" dr="$NJF$1:$NJF$1048576" dn="Z_69B20673_DFC0_4949_AAA4_64FAC5D717DB_.wvu.Cols" sId="4"/>
    <undo index="74" exp="area" ref3D="1" dr="$MZJ$1:$MZJ$1048576" dn="Z_69B20673_DFC0_4949_AAA4_64FAC5D717DB_.wvu.Cols" sId="4"/>
    <undo index="72" exp="area" ref3D="1" dr="$MPN$1:$MPN$1048576" dn="Z_69B20673_DFC0_4949_AAA4_64FAC5D717DB_.wvu.Cols" sId="4"/>
    <undo index="70" exp="area" ref3D="1" dr="$MFR$1:$MFR$1048576" dn="Z_69B20673_DFC0_4949_AAA4_64FAC5D717DB_.wvu.Cols" sId="4"/>
    <undo index="68" exp="area" ref3D="1" dr="$LVV$1:$LVV$1048576" dn="Z_69B20673_DFC0_4949_AAA4_64FAC5D717DB_.wvu.Cols" sId="4"/>
    <undo index="66" exp="area" ref3D="1" dr="$LLZ$1:$LLZ$1048576" dn="Z_69B20673_DFC0_4949_AAA4_64FAC5D717DB_.wvu.Cols" sId="4"/>
    <undo index="64" exp="area" ref3D="1" dr="$LCD$1:$LCD$1048576" dn="Z_69B20673_DFC0_4949_AAA4_64FAC5D717DB_.wvu.Cols" sId="4"/>
    <undo index="62" exp="area" ref3D="1" dr="$KSH$1:$KSH$1048576" dn="Z_69B20673_DFC0_4949_AAA4_64FAC5D717DB_.wvu.Cols" sId="4"/>
    <undo index="60" exp="area" ref3D="1" dr="$KIL$1:$KIL$1048576" dn="Z_69B20673_DFC0_4949_AAA4_64FAC5D717DB_.wvu.Cols" sId="4"/>
    <undo index="58" exp="area" ref3D="1" dr="$JYP$1:$JYP$1048576" dn="Z_69B20673_DFC0_4949_AAA4_64FAC5D717DB_.wvu.Cols" sId="4"/>
    <undo index="56" exp="area" ref3D="1" dr="$JOT$1:$JOT$1048576" dn="Z_69B20673_DFC0_4949_AAA4_64FAC5D717DB_.wvu.Cols" sId="4"/>
    <undo index="54" exp="area" ref3D="1" dr="$JEX$1:$JEX$1048576" dn="Z_69B20673_DFC0_4949_AAA4_64FAC5D717DB_.wvu.Cols" sId="4"/>
    <undo index="52" exp="area" ref3D="1" dr="$IVB$1:$IVB$1048576" dn="Z_69B20673_DFC0_4949_AAA4_64FAC5D717DB_.wvu.Cols" sId="4"/>
    <undo index="50" exp="area" ref3D="1" dr="$ILF$1:$ILF$1048576" dn="Z_69B20673_DFC0_4949_AAA4_64FAC5D717DB_.wvu.Cols" sId="4"/>
    <undo index="48" exp="area" ref3D="1" dr="$IBJ$1:$IBJ$1048576" dn="Z_69B20673_DFC0_4949_AAA4_64FAC5D717DB_.wvu.Cols" sId="4"/>
    <undo index="46" exp="area" ref3D="1" dr="$HRN$1:$HRN$1048576" dn="Z_69B20673_DFC0_4949_AAA4_64FAC5D717DB_.wvu.Cols" sId="4"/>
    <undo index="44" exp="area" ref3D="1" dr="$HHR$1:$HHR$1048576" dn="Z_69B20673_DFC0_4949_AAA4_64FAC5D717DB_.wvu.Cols" sId="4"/>
    <undo index="42" exp="area" ref3D="1" dr="$GXV$1:$GXV$1048576" dn="Z_69B20673_DFC0_4949_AAA4_64FAC5D717DB_.wvu.Cols" sId="4"/>
    <undo index="40" exp="area" ref3D="1" dr="$GNZ$1:$GNZ$1048576" dn="Z_69B20673_DFC0_4949_AAA4_64FAC5D717DB_.wvu.Cols" sId="4"/>
    <undo index="38" exp="area" ref3D="1" dr="$GED$1:$GED$1048576" dn="Z_69B20673_DFC0_4949_AAA4_64FAC5D717DB_.wvu.Cols" sId="4"/>
    <undo index="36" exp="area" ref3D="1" dr="$FUH$1:$FUH$1048576" dn="Z_69B20673_DFC0_4949_AAA4_64FAC5D717DB_.wvu.Cols" sId="4"/>
    <undo index="34" exp="area" ref3D="1" dr="$FKL$1:$FKL$1048576" dn="Z_69B20673_DFC0_4949_AAA4_64FAC5D717DB_.wvu.Cols" sId="4"/>
    <undo index="32" exp="area" ref3D="1" dr="$FAP$1:$FAP$1048576" dn="Z_69B20673_DFC0_4949_AAA4_64FAC5D717DB_.wvu.Cols" sId="4"/>
    <undo index="30" exp="area" ref3D="1" dr="$EQT$1:$EQT$1048576" dn="Z_69B20673_DFC0_4949_AAA4_64FAC5D717DB_.wvu.Cols" sId="4"/>
    <undo index="28" exp="area" ref3D="1" dr="$EGX$1:$EGX$1048576" dn="Z_69B20673_DFC0_4949_AAA4_64FAC5D717DB_.wvu.Cols" sId="4"/>
    <undo index="26" exp="area" ref3D="1" dr="$DXB$1:$DXB$1048576" dn="Z_69B20673_DFC0_4949_AAA4_64FAC5D717DB_.wvu.Cols" sId="4"/>
    <undo index="24" exp="area" ref3D="1" dr="$DNF$1:$DNF$1048576" dn="Z_69B20673_DFC0_4949_AAA4_64FAC5D717DB_.wvu.Cols" sId="4"/>
    <undo index="22" exp="area" ref3D="1" dr="$DDJ$1:$DDJ$1048576" dn="Z_69B20673_DFC0_4949_AAA4_64FAC5D717DB_.wvu.Cols" sId="4"/>
    <undo index="20" exp="area" ref3D="1" dr="$CTN$1:$CTN$1048576" dn="Z_69B20673_DFC0_4949_AAA4_64FAC5D717DB_.wvu.Cols" sId="4"/>
    <undo index="18" exp="area" ref3D="1" dr="$CJR$1:$CJR$1048576" dn="Z_69B20673_DFC0_4949_AAA4_64FAC5D717DB_.wvu.Cols" sId="4"/>
    <undo index="16" exp="area" ref3D="1" dr="$BZV$1:$BZV$1048576" dn="Z_69B20673_DFC0_4949_AAA4_64FAC5D717DB_.wvu.Cols" sId="4"/>
    <undo index="14" exp="area" ref3D="1" dr="$BPZ$1:$BPZ$1048576" dn="Z_69B20673_DFC0_4949_AAA4_64FAC5D717DB_.wvu.Cols" sId="4"/>
    <undo index="12" exp="area" ref3D="1" dr="$BGD$1:$BGD$1048576" dn="Z_69B20673_DFC0_4949_AAA4_64FAC5D717DB_.wvu.Cols" sId="4"/>
    <undo index="10" exp="area" ref3D="1" dr="$AWH$1:$AWH$1048576" dn="Z_69B20673_DFC0_4949_AAA4_64FAC5D717DB_.wvu.Cols" sId="4"/>
    <undo index="8" exp="area" ref3D="1" dr="$AML$1:$AML$1048576" dn="Z_69B20673_DFC0_4949_AAA4_64FAC5D717DB_.wvu.Cols" sId="4"/>
    <undo index="6" exp="area" ref3D="1" dr="$ACP$1:$ACP$1048576" dn="Z_69B20673_DFC0_4949_AAA4_64FAC5D717DB_.wvu.Cols" sId="4"/>
    <undo index="4" exp="area" ref3D="1" dr="$ST$1:$ST$1048576" dn="Z_69B20673_DFC0_4949_AAA4_64FAC5D717DB_.wvu.Cols" sId="4"/>
    <undo index="2" exp="area" ref3D="1" dr="$IX$1:$IX$1048576" dn="Z_69B20673_DFC0_4949_AAA4_64FAC5D717DB_.wvu.Cols" sId="4"/>
    <undo index="1" exp="area" ref3D="1" dr="$A$1:$A$1048576" dn="Z_69B20673_DFC0_4949_AAA4_64FAC5D717DB_.wvu.Cols" sId="4"/>
    <undo index="2" exp="area" ref3D="1" dr="$A$1:$XFD$3" dn="Z_666CDBCE_9BAD_4CF3_91E3_5528BFA8ECE7_.wvu.PrintTitles" sId="4"/>
    <undo index="1" exp="area" ref3D="1" dr="$B$1:$F$1048576" dn="Z_666CDBCE_9BAD_4CF3_91E3_5528BFA8ECE7_.wvu.PrintTitles" sId="4"/>
    <undo index="0" exp="area" ref3D="1" dr="$E$1:$E$1048576" dn="Z_666CDBCE_9BAD_4CF3_91E3_5528BFA8ECE7_.wvu.Cols" sId="4"/>
    <undo index="2" exp="area" ref3D="1" dr="$A$3:$XFD$3" dn="Z_595BC03E_4405_430A_9616_98E62B833879_.wvu.PrintTitles" sId="4"/>
    <undo index="1" exp="area" ref3D="1" dr="$B$1:$F$1048576" dn="Z_595BC03E_4405_430A_9616_98E62B833879_.wvu.PrintTitles" sId="4"/>
    <undo index="2" exp="area" ref3D="1" dr="$A$1:$XFD$3" dn="Z_56BD5F68_62B9_4062_943C_4CCF789466F8_.wvu.PrintTitles" sId="4"/>
    <undo index="1" exp="area" ref3D="1" dr="$B$1:$F$1048576" dn="Z_56BD5F68_62B9_4062_943C_4CCF789466F8_.wvu.PrintTitles" sId="4"/>
    <undo index="126" exp="area" ref3D="1" dr="$WVJ$1:$WVJ$1048576" dn="Z_56BD5F68_62B9_4062_943C_4CCF789466F8_.wvu.Cols" sId="4"/>
    <undo index="124" exp="area" ref3D="1" dr="$WLN$1:$WLN$1048576" dn="Z_56BD5F68_62B9_4062_943C_4CCF789466F8_.wvu.Cols" sId="4"/>
    <undo index="122" exp="area" ref3D="1" dr="$WBR$1:$WBR$1048576" dn="Z_56BD5F68_62B9_4062_943C_4CCF789466F8_.wvu.Cols" sId="4"/>
    <undo index="120" exp="area" ref3D="1" dr="$VRV$1:$VRV$1048576" dn="Z_56BD5F68_62B9_4062_943C_4CCF789466F8_.wvu.Cols" sId="4"/>
    <undo index="118" exp="area" ref3D="1" dr="$VHZ$1:$VHZ$1048576" dn="Z_56BD5F68_62B9_4062_943C_4CCF789466F8_.wvu.Cols" sId="4"/>
    <undo index="116" exp="area" ref3D="1" dr="$UYD$1:$UYD$1048576" dn="Z_56BD5F68_62B9_4062_943C_4CCF789466F8_.wvu.Cols" sId="4"/>
    <undo index="114" exp="area" ref3D="1" dr="$UOH$1:$UOH$1048576" dn="Z_56BD5F68_62B9_4062_943C_4CCF789466F8_.wvu.Cols" sId="4"/>
    <undo index="112" exp="area" ref3D="1" dr="$UEL$1:$UEL$1048576" dn="Z_56BD5F68_62B9_4062_943C_4CCF789466F8_.wvu.Cols" sId="4"/>
    <undo index="110" exp="area" ref3D="1" dr="$TUP$1:$TUP$1048576" dn="Z_56BD5F68_62B9_4062_943C_4CCF789466F8_.wvu.Cols" sId="4"/>
    <undo index="108" exp="area" ref3D="1" dr="$TKT$1:$TKT$1048576" dn="Z_56BD5F68_62B9_4062_943C_4CCF789466F8_.wvu.Cols" sId="4"/>
    <undo index="106" exp="area" ref3D="1" dr="$TAX$1:$TAX$1048576" dn="Z_56BD5F68_62B9_4062_943C_4CCF789466F8_.wvu.Cols" sId="4"/>
    <undo index="104" exp="area" ref3D="1" dr="$SRB$1:$SRB$1048576" dn="Z_56BD5F68_62B9_4062_943C_4CCF789466F8_.wvu.Cols" sId="4"/>
    <undo index="102" exp="area" ref3D="1" dr="$SHF$1:$SHF$1048576" dn="Z_56BD5F68_62B9_4062_943C_4CCF789466F8_.wvu.Cols" sId="4"/>
    <undo index="100" exp="area" ref3D="1" dr="$RXJ$1:$RXJ$1048576" dn="Z_56BD5F68_62B9_4062_943C_4CCF789466F8_.wvu.Cols" sId="4"/>
    <undo index="98" exp="area" ref3D="1" dr="$RNN$1:$RNN$1048576" dn="Z_56BD5F68_62B9_4062_943C_4CCF789466F8_.wvu.Cols" sId="4"/>
    <undo index="96" exp="area" ref3D="1" dr="$RDR$1:$RDR$1048576" dn="Z_56BD5F68_62B9_4062_943C_4CCF789466F8_.wvu.Cols" sId="4"/>
    <undo index="94" exp="area" ref3D="1" dr="$QTV$1:$QTV$1048576" dn="Z_56BD5F68_62B9_4062_943C_4CCF789466F8_.wvu.Cols" sId="4"/>
    <undo index="92" exp="area" ref3D="1" dr="$QJZ$1:$QJZ$1048576" dn="Z_56BD5F68_62B9_4062_943C_4CCF789466F8_.wvu.Cols" sId="4"/>
    <undo index="90" exp="area" ref3D="1" dr="$QAD$1:$QAD$1048576" dn="Z_56BD5F68_62B9_4062_943C_4CCF789466F8_.wvu.Cols" sId="4"/>
    <undo index="88" exp="area" ref3D="1" dr="$PQH$1:$PQH$1048576" dn="Z_56BD5F68_62B9_4062_943C_4CCF789466F8_.wvu.Cols" sId="4"/>
    <undo index="86" exp="area" ref3D="1" dr="$PGL$1:$PGL$1048576" dn="Z_56BD5F68_62B9_4062_943C_4CCF789466F8_.wvu.Cols" sId="4"/>
    <undo index="84" exp="area" ref3D="1" dr="$OWP$1:$OWP$1048576" dn="Z_56BD5F68_62B9_4062_943C_4CCF789466F8_.wvu.Cols" sId="4"/>
    <undo index="82" exp="area" ref3D="1" dr="$OMT$1:$OMT$1048576" dn="Z_56BD5F68_62B9_4062_943C_4CCF789466F8_.wvu.Cols" sId="4"/>
    <undo index="80" exp="area" ref3D="1" dr="$OCX$1:$OCX$1048576" dn="Z_56BD5F68_62B9_4062_943C_4CCF789466F8_.wvu.Cols" sId="4"/>
    <undo index="78" exp="area" ref3D="1" dr="$NTB$1:$NTB$1048576" dn="Z_56BD5F68_62B9_4062_943C_4CCF789466F8_.wvu.Cols" sId="4"/>
    <undo index="76" exp="area" ref3D="1" dr="$NJF$1:$NJF$1048576" dn="Z_56BD5F68_62B9_4062_943C_4CCF789466F8_.wvu.Cols" sId="4"/>
    <undo index="74" exp="area" ref3D="1" dr="$MZJ$1:$MZJ$1048576" dn="Z_56BD5F68_62B9_4062_943C_4CCF789466F8_.wvu.Cols" sId="4"/>
    <undo index="72" exp="area" ref3D="1" dr="$MPN$1:$MPN$1048576" dn="Z_56BD5F68_62B9_4062_943C_4CCF789466F8_.wvu.Cols" sId="4"/>
    <undo index="70" exp="area" ref3D="1" dr="$MFR$1:$MFR$1048576" dn="Z_56BD5F68_62B9_4062_943C_4CCF789466F8_.wvu.Cols" sId="4"/>
    <undo index="68" exp="area" ref3D="1" dr="$LVV$1:$LVV$1048576" dn="Z_56BD5F68_62B9_4062_943C_4CCF789466F8_.wvu.Cols" sId="4"/>
    <undo index="66" exp="area" ref3D="1" dr="$LLZ$1:$LLZ$1048576" dn="Z_56BD5F68_62B9_4062_943C_4CCF789466F8_.wvu.Cols" sId="4"/>
    <undo index="64" exp="area" ref3D="1" dr="$LCD$1:$LCD$1048576" dn="Z_56BD5F68_62B9_4062_943C_4CCF789466F8_.wvu.Cols" sId="4"/>
    <undo index="62" exp="area" ref3D="1" dr="$KSH$1:$KSH$1048576" dn="Z_56BD5F68_62B9_4062_943C_4CCF789466F8_.wvu.Cols" sId="4"/>
    <undo index="60" exp="area" ref3D="1" dr="$KIL$1:$KIL$1048576" dn="Z_56BD5F68_62B9_4062_943C_4CCF789466F8_.wvu.Cols" sId="4"/>
    <undo index="58" exp="area" ref3D="1" dr="$JYP$1:$JYP$1048576" dn="Z_56BD5F68_62B9_4062_943C_4CCF789466F8_.wvu.Cols" sId="4"/>
    <undo index="56" exp="area" ref3D="1" dr="$JOT$1:$JOT$1048576" dn="Z_56BD5F68_62B9_4062_943C_4CCF789466F8_.wvu.Cols" sId="4"/>
    <undo index="54" exp="area" ref3D="1" dr="$JEX$1:$JEX$1048576" dn="Z_56BD5F68_62B9_4062_943C_4CCF789466F8_.wvu.Cols" sId="4"/>
    <undo index="52" exp="area" ref3D="1" dr="$IVB$1:$IVB$1048576" dn="Z_56BD5F68_62B9_4062_943C_4CCF789466F8_.wvu.Cols" sId="4"/>
    <undo index="50" exp="area" ref3D="1" dr="$ILF$1:$ILF$1048576" dn="Z_56BD5F68_62B9_4062_943C_4CCF789466F8_.wvu.Cols" sId="4"/>
    <undo index="48" exp="area" ref3D="1" dr="$IBJ$1:$IBJ$1048576" dn="Z_56BD5F68_62B9_4062_943C_4CCF789466F8_.wvu.Cols" sId="4"/>
    <undo index="46" exp="area" ref3D="1" dr="$HRN$1:$HRN$1048576" dn="Z_56BD5F68_62B9_4062_943C_4CCF789466F8_.wvu.Cols" sId="4"/>
    <undo index="44" exp="area" ref3D="1" dr="$HHR$1:$HHR$1048576" dn="Z_56BD5F68_62B9_4062_943C_4CCF789466F8_.wvu.Cols" sId="4"/>
    <undo index="42" exp="area" ref3D="1" dr="$GXV$1:$GXV$1048576" dn="Z_56BD5F68_62B9_4062_943C_4CCF789466F8_.wvu.Cols" sId="4"/>
    <undo index="40" exp="area" ref3D="1" dr="$GNZ$1:$GNZ$1048576" dn="Z_56BD5F68_62B9_4062_943C_4CCF789466F8_.wvu.Cols" sId="4"/>
    <undo index="38" exp="area" ref3D="1" dr="$GED$1:$GED$1048576" dn="Z_56BD5F68_62B9_4062_943C_4CCF789466F8_.wvu.Cols" sId="4"/>
    <undo index="36" exp="area" ref3D="1" dr="$FUH$1:$FUH$1048576" dn="Z_56BD5F68_62B9_4062_943C_4CCF789466F8_.wvu.Cols" sId="4"/>
    <undo index="34" exp="area" ref3D="1" dr="$FKL$1:$FKL$1048576" dn="Z_56BD5F68_62B9_4062_943C_4CCF789466F8_.wvu.Cols" sId="4"/>
    <undo index="32" exp="area" ref3D="1" dr="$FAP$1:$FAP$1048576" dn="Z_56BD5F68_62B9_4062_943C_4CCF789466F8_.wvu.Cols" sId="4"/>
    <undo index="30" exp="area" ref3D="1" dr="$EQT$1:$EQT$1048576" dn="Z_56BD5F68_62B9_4062_943C_4CCF789466F8_.wvu.Cols" sId="4"/>
    <undo index="28" exp="area" ref3D="1" dr="$EGX$1:$EGX$1048576" dn="Z_56BD5F68_62B9_4062_943C_4CCF789466F8_.wvu.Cols" sId="4"/>
    <undo index="26" exp="area" ref3D="1" dr="$DXB$1:$DXB$1048576" dn="Z_56BD5F68_62B9_4062_943C_4CCF789466F8_.wvu.Cols" sId="4"/>
    <undo index="24" exp="area" ref3D="1" dr="$DNF$1:$DNF$1048576" dn="Z_56BD5F68_62B9_4062_943C_4CCF789466F8_.wvu.Cols" sId="4"/>
    <undo index="22" exp="area" ref3D="1" dr="$DDJ$1:$DDJ$1048576" dn="Z_56BD5F68_62B9_4062_943C_4CCF789466F8_.wvu.Cols" sId="4"/>
    <undo index="20" exp="area" ref3D="1" dr="$CTN$1:$CTN$1048576" dn="Z_56BD5F68_62B9_4062_943C_4CCF789466F8_.wvu.Cols" sId="4"/>
    <undo index="18" exp="area" ref3D="1" dr="$CJR$1:$CJR$1048576" dn="Z_56BD5F68_62B9_4062_943C_4CCF789466F8_.wvu.Cols" sId="4"/>
    <undo index="16" exp="area" ref3D="1" dr="$BZV$1:$BZV$1048576" dn="Z_56BD5F68_62B9_4062_943C_4CCF789466F8_.wvu.Cols" sId="4"/>
    <undo index="14" exp="area" ref3D="1" dr="$BPZ$1:$BPZ$1048576" dn="Z_56BD5F68_62B9_4062_943C_4CCF789466F8_.wvu.Cols" sId="4"/>
    <undo index="12" exp="area" ref3D="1" dr="$BGD$1:$BGD$1048576" dn="Z_56BD5F68_62B9_4062_943C_4CCF789466F8_.wvu.Cols" sId="4"/>
    <undo index="10" exp="area" ref3D="1" dr="$AWH$1:$AWH$1048576" dn="Z_56BD5F68_62B9_4062_943C_4CCF789466F8_.wvu.Cols" sId="4"/>
    <undo index="8" exp="area" ref3D="1" dr="$AML$1:$AML$1048576" dn="Z_56BD5F68_62B9_4062_943C_4CCF789466F8_.wvu.Cols" sId="4"/>
    <undo index="6" exp="area" ref3D="1" dr="$ACP$1:$ACP$1048576" dn="Z_56BD5F68_62B9_4062_943C_4CCF789466F8_.wvu.Cols" sId="4"/>
    <undo index="4" exp="area" ref3D="1" dr="$ST$1:$ST$1048576" dn="Z_56BD5F68_62B9_4062_943C_4CCF789466F8_.wvu.Cols" sId="4"/>
    <undo index="2" exp="area" ref3D="1" dr="$IX$1:$IX$1048576" dn="Z_56BD5F68_62B9_4062_943C_4CCF789466F8_.wvu.Cols" sId="4"/>
    <undo index="1" exp="area" ref3D="1" dr="$A$1:$A$1048576" dn="Z_56BD5F68_62B9_4062_943C_4CCF789466F8_.wvu.Cols" sId="4"/>
    <undo index="0" exp="area" ref3D="1" dr="$A$4:$XFD$27" dn="Z_4B439822_105F_4C77_A2B3_82E7A4ABBBB6_.wvu.Rows" sId="4"/>
    <undo index="0" exp="area" ref3D="1" dr="$A$3:$XFD$3" dn="Z_4B439822_105F_4C77_A2B3_82E7A4ABBBB6_.wvu.PrintTitles" sId="4"/>
    <undo index="2" exp="area" ref3D="1" dr="$A$3:$XFD$3" dn="Z_34545197_AB8B_44D5_AD8C_D4A2433EB610_.wvu.PrintTitles" sId="4"/>
    <undo index="1" exp="area" ref3D="1" dr="$B$1:$F$1048576" dn="Z_34545197_AB8B_44D5_AD8C_D4A2433EB610_.wvu.PrintTitles" sId="4"/>
    <undo index="2" exp="area" ref3D="1" dr="$A$3:$XFD$3" dn="Z_2E90C959_F537_4002_97F5_4195552CEA0B_.wvu.PrintTitles" sId="4"/>
    <undo index="1" exp="area" ref3D="1" dr="$B$1:$F$1048576" dn="Z_2E90C959_F537_4002_97F5_4195552CEA0B_.wvu.PrintTitles" sId="4"/>
    <undo index="0" exp="area" ref3D="1" dr="$A$3:$XFD$3" dn="Z_2A1A9C5E_C780_431F_86F7_922DA566D0CD_.wvu.PrintTitles" sId="4"/>
    <undo index="0" exp="area" ref3D="1" dr="$A$3:$XFD$3" dn="Z_174A95A3_BC78_4FC3_A89C_09DB1EB74CF4_.wvu.PrintTitles" sId="4"/>
    <undo index="2" exp="area" ref3D="1" dr="$A$3:$XFD$3" dn="Z_1357CA09_8FD1_494E_9653_6C0256E3A25D_.wvu.PrintTitles" sId="4"/>
    <undo index="1" exp="area" ref3D="1" dr="$B$1:$F$1048576" dn="Z_1357CA09_8FD1_494E_9653_6C0256E3A25D_.wvu.PrintTitles" sId="4"/>
    <undo index="0" exp="area" ref3D="1" dr="$A$3:$XFD$3" dn="Z_0F97B5DA_7E41_42B4_9E10_5F949AB9475C_.wvu.PrintTitles" sId="4"/>
    <undo index="2" exp="area" ref3D="1" dr="$A$1:$XFD$3" dn="Z_00F439AD_1CC7_4667_9FED_FFD9B9F9ED5A_.wvu.PrintTitles" sId="4"/>
    <undo index="1" exp="area" ref3D="1" dr="$B$1:$F$1048576" dn="Z_00F439AD_1CC7_4667_9FED_FFD9B9F9ED5A_.wvu.PrintTitles" sId="4"/>
    <undo index="0" exp="area" ref3D="1" dr="$E$1:$E$1048576" dn="Z_00F439AD_1CC7_4667_9FED_FFD9B9F9ED5A_.wvu.Cols" sId="4"/>
    <undo index="2" exp="area" ref3D="1" dr="$A$1:$XFD$3" dn="Názvy_tisku" sId="4"/>
    <undo index="1" exp="area" ref3D="1" dr="$B$1:$F$1048576" dn="Názvy_tisku" sId="4"/>
    <rfmt sheetId="4" xfDxf="1" s="1" sqref="A1:A1048576" start="0" length="0">
      <dxf>
        <font>
          <b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Arial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left" vertical="center" textRotation="0" wrapText="1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cc rId="0" sId="4" dxf="1">
      <nc r="A3" t="inlineStr">
        <is>
          <t>číslo účtu</t>
        </is>
      </nc>
      <ndxf>
        <font>
          <b val="0"/>
          <sz val="11"/>
          <name val="Times New Roman"/>
          <scheme val="none"/>
        </font>
        <alignment horizontal="center" readingOrder="0"/>
        <border outline="0">
          <left style="thin">
            <color indexed="64"/>
          </left>
          <top style="medium">
            <color indexed="64"/>
          </top>
          <bottom style="medium">
            <color indexed="64"/>
          </bottom>
        </border>
      </ndxf>
    </rcc>
    <rcc rId="0" sId="4" dxf="1">
      <nc r="A4" t="inlineStr">
        <is>
          <t>78-7772800237/0100</t>
        </is>
      </nc>
      <ndxf>
        <font>
          <b val="0"/>
          <sz val="11"/>
          <name val="Times New Roman"/>
          <scheme val="none"/>
        </font>
        <border outline="0">
          <bottom style="thin">
            <color indexed="64"/>
          </bottom>
        </border>
      </ndxf>
    </rcc>
    <rcc rId="0" sId="4" dxf="1">
      <nc r="A5" t="inlineStr">
        <is>
          <t>78-7772680247/0100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" t="inlineStr">
        <is>
          <t>5534-511/0100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" t="inlineStr">
        <is>
          <t>19135-511/0100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" t="inlineStr">
        <is>
          <t>78-7772600227/0100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" t="inlineStr">
        <is>
          <t>78-7772730267/0100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" t="inlineStr">
        <is>
          <t>78-7772650267/0100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" t="inlineStr">
        <is>
          <t>78-7772720237/0100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" t="inlineStr">
        <is>
          <t>78-7772620287/0100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" t="inlineStr">
        <is>
          <t>78-7772900297/0100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" t="inlineStr">
        <is>
          <t>1085847319/0800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" t="inlineStr">
        <is>
          <t>181624057/0300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" t="inlineStr">
        <is>
          <t>1085805389/0800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" t="inlineStr">
        <is>
          <t>1085856389/0800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" t="inlineStr">
        <is>
          <t>19-1085794309/0800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" t="inlineStr">
        <is>
          <t>1085828329/0800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" t="inlineStr">
        <is>
          <t>201378552/0600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" t="inlineStr">
        <is>
          <t>1085838359/0800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" t="inlineStr">
        <is>
          <t>181897258/0300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" t="inlineStr">
        <is>
          <t>1085836329/0800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" t="inlineStr">
        <is>
          <t>1085841339/0800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" t="inlineStr">
        <is>
          <t>1085855319/0800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" t="inlineStr">
        <is>
          <t>181874566/0300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" t="inlineStr">
        <is>
          <t>181563637/0300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" t="inlineStr">
        <is>
          <t>78-7772710207/0100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" t="inlineStr">
        <is>
          <t>2000995860/2010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" t="inlineStr">
        <is>
          <t>1085859379/0800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" t="inlineStr">
        <is>
          <t>2000998519/2010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" t="inlineStr">
        <is>
          <t>4200385943/6800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" t="inlineStr">
        <is>
          <t>107228435/0300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" t="inlineStr">
        <is>
          <t>1082425399/0800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" t="inlineStr">
        <is>
          <t>596010217/0100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" t="inlineStr">
        <is>
          <t>221939150/0300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" t="inlineStr">
        <is>
          <t>107229059/0300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" t="inlineStr">
        <is>
          <t>107-9339430297/0100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" t="inlineStr">
        <is>
          <t>593630277/0100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" t="inlineStr">
        <is>
          <t>19-1085799329/0800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" t="inlineStr">
        <is>
          <t>78-7549370297/0100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" t="inlineStr">
        <is>
          <t>1085900319/0800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" t="inlineStr">
        <is>
          <t>182048442/0300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4" t="inlineStr">
        <is>
          <t>1085851369/0800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5" t="inlineStr">
        <is>
          <t>1085843369/0800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6" t="inlineStr">
        <is>
          <t>181926127/0300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7" t="inlineStr">
        <is>
          <t>181982372/0300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8" t="inlineStr">
        <is>
          <t>181927840/0300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9" t="inlineStr">
        <is>
          <t>1085875379/0800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0" t="inlineStr">
        <is>
          <t>181808374/0300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1" t="inlineStr">
        <is>
          <t>181926995/0300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2" t="inlineStr">
        <is>
          <t>1085858309/0800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3" t="inlineStr">
        <is>
          <t>1085804319/0800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4" t="inlineStr">
        <is>
          <t>1085867379/0800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5" t="inlineStr">
        <is>
          <t>181877572/0300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6" t="inlineStr">
        <is>
          <t>2734649/0300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7" t="inlineStr">
        <is>
          <t>27-1993370237/0100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8" t="inlineStr">
        <is>
          <t>597870227/0100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59" t="inlineStr">
        <is>
          <t>584560297/0100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0" t="inlineStr">
        <is>
          <t>565870257/0100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1" t="inlineStr">
        <is>
          <t>78-7548300297/0100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2" t="inlineStr">
        <is>
          <t>6015-35928511/0100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3" t="inlineStr">
        <is>
          <t>27-1993230277/0100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4" t="inlineStr">
        <is>
          <t>27-1993470297/0100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5" t="inlineStr">
        <is>
          <t>78-7548540207/0100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6" t="inlineStr">
        <is>
          <t>27-0714740297/0100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7" t="inlineStr">
        <is>
          <t>27-2031280227/0100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8" t="inlineStr">
        <is>
          <t>36023511/0100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69" t="inlineStr">
        <is>
          <t>597890287/0100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0" t="inlineStr">
        <is>
          <t>78-7548130267/0100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1" t="inlineStr">
        <is>
          <t>181781749/0300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2" t="inlineStr">
        <is>
          <t>36920-511/0100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3" t="inlineStr">
        <is>
          <t>181952456/0300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4" t="inlineStr">
        <is>
          <t>1082171309/0800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5" t="inlineStr">
        <is>
          <t>181882312/0300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6" t="inlineStr">
        <is>
          <t>181838207/0300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7" t="inlineStr">
        <is>
          <t>1085073309/0800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8" t="inlineStr">
        <is>
          <t>6015-36429-511/0100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79" t="inlineStr">
        <is>
          <t>181561850/0300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0" t="inlineStr">
        <is>
          <t>35-5744160237/0100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1" t="inlineStr">
        <is>
          <t>107-5236210277/0100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2" t="inlineStr">
        <is>
          <t>78-7770940287/0100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3" t="inlineStr">
        <is>
          <t>78-7771330237/0100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4" t="inlineStr">
        <is>
          <t>107466812/0300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5" t="inlineStr">
        <is>
          <t>35127-511/0100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6" t="inlineStr">
        <is>
          <t>151098228/0300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7" t="inlineStr">
        <is>
          <t>181563004/0300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8" t="inlineStr">
        <is>
          <t>1085833339/0800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89" t="inlineStr">
        <is>
          <t>182144442/0300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0" t="inlineStr">
        <is>
          <t>182145277/0300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1" t="inlineStr">
        <is>
          <t>1085853399/0800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2" t="inlineStr">
        <is>
          <t>228733438/0300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3" t="inlineStr">
        <is>
          <t>1085839319/0800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4" t="inlineStr">
        <is>
          <t>78-7770600207/0100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5" t="inlineStr">
        <is>
          <t>78-7769870277/0100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6" t="inlineStr">
        <is>
          <t>181700507/0300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7" t="inlineStr">
        <is>
          <t>78-7770030267/0100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8" t="inlineStr">
        <is>
          <t>265735010/0300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99" t="inlineStr">
        <is>
          <t>185991460/0300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0" t="inlineStr">
        <is>
          <t>35-1163752359/0800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1" t="inlineStr">
        <is>
          <t>381460237/0100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2" t="inlineStr">
        <is>
          <t>1163742329/0800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3" t="inlineStr">
        <is>
          <t>1163798349/0800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4" t="inlineStr">
        <is>
          <t>181120051/0300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5" t="inlineStr">
        <is>
          <t>236278746/0300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6" t="inlineStr">
        <is>
          <t>181165292/0300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7" t="inlineStr">
        <is>
          <t>78-8505410247/0100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8" t="inlineStr">
        <is>
          <t>180992261/0300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09" t="inlineStr">
        <is>
          <t>1163754389/0800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0" t="inlineStr">
        <is>
          <t>1163799309/0800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1" t="inlineStr">
        <is>
          <t>1163781379/0800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2" t="inlineStr">
        <is>
          <t>1163807399/0800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3" t="inlineStr">
        <is>
          <t>1163808359/0800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4" t="inlineStr">
        <is>
          <t>180981431/0300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5" t="inlineStr">
        <is>
          <t>1163817319/0800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6" t="inlineStr">
        <is>
          <t>1092464359/0800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A3FF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7" t="inlineStr">
        <is>
          <t>35-1161306339/0800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8" t="inlineStr">
        <is>
          <t>1161153379/0800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19" t="inlineStr">
        <is>
          <t>1163794399/0800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0" t="inlineStr">
        <is>
          <t>107-470530217/0100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1" t="inlineStr">
        <is>
          <t>1163784369/0800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2" t="inlineStr">
        <is>
          <t>78-8506060277/0100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3" t="inlineStr">
        <is>
          <t>3434541/0100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4" t="inlineStr">
        <is>
          <t>23435541/0100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5" t="inlineStr">
        <is>
          <t>78-8504610247/0100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6" t="inlineStr">
        <is>
          <t>17035-541/0100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7" t="inlineStr">
        <is>
          <t>78-8507090267/0100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8" t="inlineStr">
        <is>
          <t>78-8504970277/0100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29" t="inlineStr">
        <is>
          <t>78-8505600227/0100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0" t="inlineStr">
        <is>
          <t>181621016/0300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1" t="inlineStr">
        <is>
          <t>181779585/0300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2" t="inlineStr">
        <is>
          <t>78-8503940287/0100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3" t="inlineStr">
        <is>
          <t>78-8505530257/0100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4" t="inlineStr">
        <is>
          <t>78-8505930277/0100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5" t="inlineStr">
        <is>
          <t>1163790339/0800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6" t="inlineStr">
        <is>
          <t>78-8505390207/0100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7" t="inlineStr">
        <is>
          <t>78-8505150297/0100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8" t="inlineStr">
        <is>
          <t>78-8504400207/0100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39" t="inlineStr">
        <is>
          <t>181038605/0300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0" t="inlineStr">
        <is>
          <t>181164468/0300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1" t="inlineStr">
        <is>
          <t>181117098/0300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2" t="inlineStr">
        <is>
          <t>27-3205200237/100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3" t="inlineStr">
        <is>
          <t>463830297/0100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4" t="inlineStr">
        <is>
          <t>78-8509130277/0100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5" t="inlineStr">
        <is>
          <t>6015-32323-541/0100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6" t="inlineStr">
        <is>
          <t>1163800349/0800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7" t="inlineStr">
        <is>
          <t>390770237/0100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8" t="inlineStr">
        <is>
          <t>1163819349/0800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49" t="inlineStr">
        <is>
          <t>78-8504790217/0100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0" t="inlineStr">
        <is>
          <t>181286596/0300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1" t="inlineStr">
        <is>
          <t>1163785329/0800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2" t="inlineStr">
        <is>
          <t>1164085359/0800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3" t="inlineStr">
        <is>
          <t>1163755349/0800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4" t="inlineStr">
        <is>
          <t>181586628/0300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5" t="inlineStr">
        <is>
          <t>78-8506680257/0100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6" t="inlineStr">
        <is>
          <t>1163792369/0800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7" t="inlineStr">
        <is>
          <t>1163763349/0800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8" t="inlineStr">
        <is>
          <t>181394626/0300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59" t="inlineStr">
        <is>
          <t>78-8505570267/0100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0" t="inlineStr">
        <is>
          <t>78-8504450247/0100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1" t="inlineStr">
        <is>
          <t>19-1161847389/0800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2" t="inlineStr">
        <is>
          <t>27-3194190247/0100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3" t="inlineStr">
        <is>
          <t>78-8505010227/0100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4" t="inlineStr">
        <is>
          <t>788505200207/0100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BDFF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5" t="inlineStr">
        <is>
          <t>1163581369/0800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6" t="inlineStr">
        <is>
          <t>1160418339/0800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7" t="inlineStr">
        <is>
          <t>1160776339/0800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8" t="inlineStr">
        <is>
          <t>1163363329/0800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69" t="inlineStr">
        <is>
          <t>1163013329/0800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0" t="inlineStr">
        <is>
          <t>1163796319/0800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1" t="inlineStr">
        <is>
          <t>182-1163772309/0800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2" t="inlineStr">
        <is>
          <t>182-1163773379/0800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3" t="inlineStr">
        <is>
          <t>182-1163743399/0800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4" t="inlineStr">
        <is>
          <t>182-1163764309/0800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5" t="inlineStr">
        <is>
          <t>182-1163766339/0800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6" t="inlineStr">
        <is>
          <t>2600220735/2010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7" t="inlineStr">
        <is>
          <t>78-8863200207/0100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8" t="inlineStr">
        <is>
          <t>8241920277/0100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79" t="inlineStr">
        <is>
          <t>43-9165260207/0100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0" readingOrder="0"/>
      </ndxf>
    </rcc>
    <rcc rId="0" sId="4" dxf="1">
      <nc r="A180" t="inlineStr">
        <is>
          <t>27-0385440217/0100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1" t="inlineStr">
        <is>
          <t>78-8752740227/0100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2" t="inlineStr">
        <is>
          <t>78-8854840237/0100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3" t="inlineStr">
        <is>
          <t>78-8854830207/0100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4" t="inlineStr">
        <is>
          <t>78-8854570257/0100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5" t="inlineStr">
        <is>
          <t>1185548359/0800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6" t="inlineStr">
        <is>
          <t>7907020247/0100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7" t="inlineStr">
        <is>
          <t>78-8862580287/0100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8" t="inlineStr">
        <is>
          <t>78-8859890217/0100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89" t="inlineStr">
        <is>
          <t>214086989/0600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0" t="inlineStr">
        <is>
          <t>78-8856260287/0100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1" t="inlineStr">
        <is>
          <t>78-8862130227/0100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2" t="inlineStr">
        <is>
          <t>78-8860380257/0100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3" t="inlineStr">
        <is>
          <t>181813317/0300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4" t="inlineStr">
        <is>
          <t>78-8859880297/0100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5" t="inlineStr">
        <is>
          <t>78-8860470287/0100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6" t="inlineStr">
        <is>
          <t>78-8861030267/0100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7" t="inlineStr">
        <is>
          <t>78-8828580267/0100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8" t="inlineStr">
        <is>
          <t>78-8827970247/0100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199" t="inlineStr">
        <is>
          <t>78-8829780287/0100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0" t="inlineStr">
        <is>
          <t>27-0399970227/0100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1" t="inlineStr">
        <is>
          <t>78-8829790207/0100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2" t="inlineStr">
        <is>
          <t>78-8829800217/0100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3" t="inlineStr">
        <is>
          <t>181782514/0300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4" t="inlineStr">
        <is>
          <t>181814432/0300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5" t="inlineStr">
        <is>
          <t>78-8864490277/0100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6" t="inlineStr">
        <is>
          <t>78-8860200287/0100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7" t="inlineStr">
        <is>
          <t>181809035/0300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8" t="inlineStr">
        <is>
          <t>181780957/0300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09" t="inlineStr">
        <is>
          <t>27-0397270227/0100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0" t="inlineStr">
        <is>
          <t>35-5703590257/0100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1" t="inlineStr">
        <is>
          <t>78-8861210217/0100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2" t="inlineStr">
        <is>
          <t>78-8861050217/0100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3" t="inlineStr">
        <is>
          <t>78-8861280207/0100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4" t="inlineStr">
        <is>
          <t>78-8861260257/0100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5" t="inlineStr">
        <is>
          <t>78-8861190287/0100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6" t="inlineStr">
        <is>
          <t>39135551/0100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7" t="inlineStr">
        <is>
          <t>78-8855620287/0100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8" t="inlineStr">
        <is>
          <t>78-8855600227/0100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19" t="inlineStr">
        <is>
          <t>1183567329/0800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0" t="inlineStr">
        <is>
          <t>78-8858330277/0100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1" t="inlineStr">
        <is>
          <t>78-8858110207/0100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2" t="inlineStr">
        <is>
          <t>78-8857980227/0100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 tint="-0.14999847407452621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3" t="inlineStr">
        <is>
          <t>78-8857900207/0100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4" t="inlineStr">
        <is>
          <t>8225590247/0100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5" t="inlineStr">
        <is>
          <t>8272590207/0100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6" t="inlineStr">
        <is>
          <t>78-8859390247/0100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7" t="inlineStr">
        <is>
          <t>78-8859130277/0100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8" t="inlineStr">
        <is>
          <t>78-8859360267/0100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29" t="inlineStr">
        <is>
          <t>78-8859100297/0100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0" t="inlineStr">
        <is>
          <t>78-8859110217/0100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1" t="inlineStr">
        <is>
          <t>78-8859160257/0100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2" t="inlineStr">
        <is>
          <t>78-8859410287/0100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3" t="inlineStr">
        <is>
          <t>78-8859170287/0100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4" t="inlineStr">
        <is>
          <t>78-8859180207/0100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5" t="inlineStr">
        <is>
          <t>78-8859590257/0100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6" t="inlineStr">
        <is>
          <t>14503653/0300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7" t="inlineStr">
        <is>
          <t>27-1516190217/0100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8" t="inlineStr">
        <is>
          <t>27-1516170267/0100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39" t="inlineStr">
        <is>
          <t>274272003/0300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0" t="inlineStr">
        <is>
          <t>2000323861/2010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1" t="inlineStr">
        <is>
          <t>78-8859920287/0100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2" t="inlineStr">
        <is>
          <t>8270700257/0100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3" t="inlineStr">
        <is>
          <t>31635-551/0100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4" t="inlineStr">
        <is>
          <t>78-8858720267/0100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5" t="inlineStr">
        <is>
          <t>78-8860720207/0100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6" t="inlineStr">
        <is>
          <t>78-8858580217/0100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7" t="inlineStr">
        <is>
          <t>78-8857290277/0100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8" t="inlineStr">
        <is>
          <t>78-8861170227/0100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49" t="inlineStr">
        <is>
          <t>1183756349/0800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0" t="inlineStr">
        <is>
          <t>78-8860090217/0100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1" t="inlineStr">
        <is>
          <t>181795542/0300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2" t="inlineStr">
        <is>
          <t>78-9381200217/0100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3" t="inlineStr">
        <is>
          <t>78-8947860237/0100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4" t="inlineStr">
        <is>
          <t>181833609/0300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5" t="inlineStr">
        <is>
          <t>101296533/0300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6" t="inlineStr">
        <is>
          <t>78-8858200237/0100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7" t="inlineStr">
        <is>
          <t>181847349/0300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8" t="inlineStr">
        <is>
          <t>78-8853380267/0100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59" t="inlineStr">
        <is>
          <t>78-8853340257/0100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0" t="inlineStr">
        <is>
          <t>78-8861330227/0100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1" t="inlineStr">
        <is>
          <t>78-8861860287/0100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2" t="inlineStr">
        <is>
          <t>78-8861620267/0100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3" t="inlineStr">
        <is>
          <t>3954053369/0800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4" t="inlineStr">
        <is>
          <t>788856170257/0100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5" t="inlineStr">
        <is>
          <t>788856160227/0100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6" t="inlineStr">
        <is>
          <t>40734-551/0100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7" t="inlineStr">
        <is>
          <t>40830-551/0100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8" t="inlineStr">
        <is>
          <t>8216850297/0100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69" t="inlineStr">
        <is>
          <t>788856110297/0100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0" t="inlineStr">
        <is>
          <t>181807152/0300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1" t="inlineStr">
        <is>
          <t>78-8856980217/0100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2" t="inlineStr">
        <is>
          <t>78-8857940217/0100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3" t="inlineStr">
        <is>
          <t>78-8855400217/0100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4" t="inlineStr">
        <is>
          <t>78-8860410217/0100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5" t="inlineStr">
        <is>
          <t>43-4009870297/0100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6" t="inlineStr">
        <is>
          <t>19-1244278329/0800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7" t="inlineStr">
        <is>
          <t>4285232339/0800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8" t="inlineStr">
        <is>
          <t>1244224339/0800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79" t="inlineStr">
        <is>
          <t>78-9379910287/0100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0" t="inlineStr">
        <is>
          <t>1244264349/0800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1" t="inlineStr">
        <is>
          <t>221953067/0600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A3FF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2" t="inlineStr">
        <is>
          <t>181406930/0300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3" t="inlineStr">
        <is>
          <t>216220395/0600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4" t="inlineStr">
        <is>
          <t>218581637/0600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5" t="inlineStr">
        <is>
          <t>115-2742650247/0100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6" t="inlineStr">
        <is>
          <t>78-8996560257/0100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7" t="inlineStr">
        <is>
          <t>162600631/0600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8" t="inlineStr">
        <is>
          <t>181729959/0300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89" t="inlineStr">
        <is>
          <t>4284917379/0800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0" t="inlineStr">
        <is>
          <t>180846387/0300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1" t="inlineStr">
        <is>
          <t>162113323/0600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2" t="inlineStr">
        <is>
          <t>78-9379900257/0100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3" t="inlineStr">
        <is>
          <t>78-9379890247/0100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4" t="inlineStr">
        <is>
          <t>260834634/0300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5" t="inlineStr">
        <is>
          <t>1244269369/0800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6" t="inlineStr">
        <is>
          <t>1241555319/0800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7" t="inlineStr">
        <is>
          <t>78-8971100297/0100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8" t="inlineStr">
        <is>
          <t>1243910329/0800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299" t="inlineStr">
        <is>
          <t>170219558/0300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0" t="inlineStr">
        <is>
          <t>180847937/0300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1" t="inlineStr">
        <is>
          <t>180937369/0300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2" t="inlineStr">
        <is>
          <t>1186906349/0800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3" t="inlineStr">
        <is>
          <t>19-1403100297/0100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4" t="inlineStr">
        <is>
          <t>78-9378740247/0100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5" t="inlineStr">
        <is>
          <t>180849457/0300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6" t="inlineStr">
        <is>
          <t>78-9379600297/0100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7" t="inlineStr">
        <is>
          <t>78-9378290207/0100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8" t="inlineStr">
        <is>
          <t>249494165/0300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09" t="inlineStr">
        <is>
          <t>1244293369/0800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0" t="inlineStr">
        <is>
          <t>78-9378280287/0100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1" t="inlineStr">
        <is>
          <t>27-0811500287/0100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2" t="inlineStr">
        <is>
          <t>181332572/0300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3" t="inlineStr">
        <is>
          <t>78-9380390207/0100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4" t="inlineStr">
        <is>
          <t>1244279399/0800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5" t="inlineStr">
        <is>
          <t>78-9380040207/0100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6" t="inlineStr">
        <is>
          <t>27-0811510207/0100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7" t="inlineStr">
        <is>
          <t>78-8971620217/0100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8" t="inlineStr">
        <is>
          <t>22733-571/0100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19" t="inlineStr">
        <is>
          <t>2200377848/2010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0" t="inlineStr">
        <is>
          <t>78-8971070227/0100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1" t="inlineStr">
        <is>
          <t>78-9378110237/0100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2" t="inlineStr">
        <is>
          <t>1244211319/0800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3" t="inlineStr">
        <is>
          <t>1244227329/0800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4" t="inlineStr">
        <is>
          <t>1244222309/0800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5" t="inlineStr">
        <is>
          <t>101107210/0300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6" t="inlineStr">
        <is>
          <t>1244218369/0800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7" t="inlineStr">
        <is>
          <t>78-9377900237/0100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8" t="inlineStr">
        <is>
          <t>1244216339/0800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29" t="inlineStr">
        <is>
          <t>1244210359/0800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0" t="inlineStr">
        <is>
          <t>181576382/0300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1" t="inlineStr">
        <is>
          <t>180197700/0300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2" t="inlineStr">
        <is>
          <t>180446885/0300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3" t="inlineStr">
        <is>
          <t>181205549/0300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4" t="inlineStr">
        <is>
          <t>180848876/0300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5" t="inlineStr">
        <is>
          <t>1244237359/0800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6" t="inlineStr">
        <is>
          <t>257011370/0300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7" t="inlineStr">
        <is>
          <t>1244226369/0800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8" t="inlineStr">
        <is>
          <t>181333030/0300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39" t="inlineStr">
        <is>
          <t>1244221349/0800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0" t="inlineStr">
        <is>
          <t>181871234/0300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1" t="inlineStr">
        <is>
          <t>27-6310080277/0100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2" t="inlineStr">
        <is>
          <t>2300696256/2010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3" t="inlineStr">
        <is>
          <t>1244242369/0800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4" t="inlineStr">
        <is>
          <t>1244274379/0800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5" t="inlineStr">
        <is>
          <t>1244231379/0800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6" t="inlineStr">
        <is>
          <t>1244229359/0800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7" t="inlineStr">
        <is>
          <t>1244223379/0800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8" t="inlineStr">
        <is>
          <t>1244228399/0800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49" t="inlineStr">
        <is>
          <t>1244230309/0800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0" t="inlineStr">
        <is>
          <t>1244220389/0800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1" t="inlineStr">
        <is>
          <t>1244248349/0800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2" t="inlineStr">
        <is>
          <t>1244212389/0800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3" t="inlineStr">
        <is>
          <t>78-8970890207/0100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4" t="inlineStr">
        <is>
          <t>78-8971020297/0100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5" t="inlineStr">
        <is>
          <t>1240856339/0800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6" t="inlineStr">
        <is>
          <t>199072238/0300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7" t="inlineStr">
        <is>
          <t>199236706/0300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8" t="inlineStr">
        <is>
          <t>273878193/0300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59" t="inlineStr">
        <is>
          <t>108829857/0300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0" t="inlineStr">
        <is>
          <t>273400253/0300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1" t="inlineStr">
        <is>
          <t>181266755/0300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2" t="inlineStr">
        <is>
          <t>195391266/0300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3" t="inlineStr">
        <is>
          <t>182036724/0300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4" t="inlineStr">
        <is>
          <t>182037874/0300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5" t="inlineStr">
        <is>
          <t>181709616/0300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6" t="inlineStr">
        <is>
          <t>207851056/0600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7" t="inlineStr">
        <is>
          <t>86-0303290287/0100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8" t="inlineStr">
        <is>
          <t>222456564/0300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69" t="inlineStr">
        <is>
          <t>86-0301120217/0100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0" t="inlineStr">
        <is>
          <t>78-8505750217/0100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1" t="inlineStr">
        <is>
          <t>181883606/0300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2" t="inlineStr">
        <is>
          <t>181770345/0300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3" t="inlineStr">
        <is>
          <t>181882582/0300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4" t="inlineStr">
        <is>
          <t>115-2799330287/0100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5" t="inlineStr">
        <is>
          <t>194470229/0300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6" t="inlineStr">
        <is>
          <t>163172317/0600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7" t="inlineStr">
        <is>
          <t>162442688/0600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8" t="inlineStr">
        <is>
          <t>1304640319/0800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79" t="inlineStr">
        <is>
          <t>104047567/0300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0" t="inlineStr">
        <is>
          <t>1304630399/0800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1" t="inlineStr">
        <is>
          <t>86-0304100297/0100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2" t="inlineStr">
        <is>
          <t>31828-601/0100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3" t="inlineStr">
        <is>
          <t>7827380277/0100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4" t="inlineStr">
        <is>
          <t>2573403359/0800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5" t="inlineStr">
        <is>
          <t>150412211/0600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6" t="inlineStr">
        <is>
          <t>31625601/0100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7" t="inlineStr">
        <is>
          <t>7827820287/0100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8" t="inlineStr">
        <is>
          <t>130987640/0300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89" t="inlineStr">
        <is>
          <t>7903080277/0100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0" t="inlineStr">
        <is>
          <t>86-0295210207/0100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1" t="inlineStr">
        <is>
          <t>162964048/0600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2" t="inlineStr">
        <is>
          <t>1310433594/0600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3" t="inlineStr">
        <is>
          <t>171512334/0300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4" t="inlineStr">
        <is>
          <t>1302701309/0800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5" t="inlineStr">
        <is>
          <t>207616830/0600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6" t="inlineStr">
        <is>
          <t>197439008/0600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7" t="inlineStr">
        <is>
          <t>1300910369/0800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8" t="inlineStr">
        <is>
          <t>162801863/0600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399" t="inlineStr">
        <is>
          <t>182054092/0300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0" t="inlineStr">
        <is>
          <t>207877790/0600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1" t="inlineStr">
        <is>
          <t>1304608319/0800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2" t="inlineStr">
        <is>
          <t>162859301/0600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3" t="inlineStr">
        <is>
          <t>1302297369/0800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4" t="inlineStr">
        <is>
          <t>86-0303080247/0100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5" t="inlineStr">
        <is>
          <t>204598462/0600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6" t="inlineStr">
        <is>
          <t>209229949/0600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7" t="inlineStr">
        <is>
          <t>181745908/0300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8" t="inlineStr">
        <is>
          <t>86-0302100277/0100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09" t="inlineStr">
        <is>
          <t>274452813/0300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0" t="inlineStr">
        <is>
          <t>162921865/0300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1" t="inlineStr">
        <is>
          <t>1304620369/0800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2" t="inlineStr">
        <is>
          <t>7907010217/0100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3" t="inlineStr">
        <is>
          <t>235938781/0300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4" t="inlineStr">
        <is>
          <t>1304667319/0800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5" t="inlineStr">
        <is>
          <t>1304624319/0800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6" t="inlineStr">
        <is>
          <t>201345793/0600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7" t="inlineStr">
        <is>
          <t>1304139399/0800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8" t="inlineStr">
        <is>
          <t>163021113/0600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19" t="inlineStr">
        <is>
          <t>181997689/0300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0" t="inlineStr">
        <is>
          <t>163178938/0600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1" t="inlineStr">
        <is>
          <t>181998761/0300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2" t="inlineStr">
        <is>
          <t>182038076/0300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3" t="inlineStr">
        <is>
          <t>198685067/0600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4" t="inlineStr">
        <is>
          <t>86-0303400247/0100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5" t="inlineStr">
        <is>
          <t>78-8913420217/0100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6" t="inlineStr">
        <is>
          <t>163069002/0600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7" t="inlineStr">
        <is>
          <t>163026352/0600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8" t="inlineStr">
        <is>
          <t>86-0302760267/0100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29" t="inlineStr">
        <is>
          <t>270825-774/0600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0" t="inlineStr">
        <is>
          <t>162879601/0600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1" t="inlineStr">
        <is>
          <t>107-6203510227/0100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2" t="inlineStr">
        <is>
          <t>270526-774/0600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3" t="inlineStr">
        <is>
          <t>163172990/0600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4" t="inlineStr">
        <is>
          <t>174945362/0300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5" t="inlineStr">
        <is>
          <t>320129-524/0600</t>
        </is>
      </nc>
      <ndxf>
        <font>
          <b val="0"/>
          <sz val="11"/>
          <name val="Times New Roman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6" t="inlineStr">
        <is>
          <t>198934967/0600</t>
        </is>
      </nc>
      <ndxf>
        <font>
          <b val="0"/>
          <sz val="11"/>
          <name val="Times New Roman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4" dxf="1">
      <nc r="A437" t="inlineStr">
        <is>
          <t>1303541319/0800</t>
        </is>
      </nc>
      <ndxf>
        <font>
          <b val="0"/>
          <sz val="11"/>
          <name val="Times New Roman"/>
          <scheme val="none"/>
        </font>
        <border outline="0">
          <top style="thin">
            <color indexed="64"/>
          </top>
        </border>
      </ndxf>
    </rcc>
    <rcc rId="0" sId="4" dxf="1">
      <nc r="A438" t="inlineStr">
        <is>
          <t>187773491/0300</t>
        </is>
      </nc>
      <ndxf>
        <font>
          <b val="0"/>
          <sz val="11"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ndxf>
    </rcc>
    <rfmt sheetId="4" sqref="A440" start="0" length="0">
      <dxf>
        <alignment horizontal="general" vertical="bottom" wrapText="0" readingOrder="0"/>
      </dxf>
    </rfmt>
    <rfmt sheetId="4" sqref="A441" start="0" length="0">
      <dxf>
        <alignment horizontal="general" vertical="bottom" wrapText="0" readingOrder="0"/>
      </dxf>
    </rfmt>
    <rfmt sheetId="4" sqref="A442" start="0" length="0">
      <dxf>
        <font>
          <b val="0"/>
        </font>
        <alignment horizontal="general" vertical="bottom" wrapText="0" readingOrder="0"/>
      </dxf>
    </rfmt>
  </rrc>
  <rdn rId="0" localSheetId="2" customView="1" name="Z_E120AD13_4BD4_45B5_80BB_687EA65645BA_.wvu.Cols" hidden="1" oldHidden="1">
    <oldFormula>'tab. 4.b'!$C:$C</oldFormula>
  </rdn>
  <rdn rId="0" localSheetId="3" customView="1" name="Z_E120AD13_4BD4_45B5_80BB_687EA65645BA_.wvu.Cols" hidden="1" oldHidden="1">
    <oldFormula>'tab. 4.c ÚZ33073 krajské'!$C:$C,'tab. 4.c ÚZ33073 krajské'!$D:$D,'tab. 4.c ÚZ33073 krajské'!#REF!</oldFormula>
  </rdn>
  <rcv guid="{E120AD13-4BD4-45B5-80BB-687EA65645BA}" action="delete"/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krajské'!$A$1:$I$96</formula>
    <oldFormula>'tab. 4.c ÚZ33073 krajské'!$A$1:$I$96</oldFormula>
  </rdn>
  <rdn rId="0" localSheetId="3" customView="1" name="Z_E120AD13_4BD4_45B5_80BB_687EA65645BA_.wvu.PrintTitles" hidden="1" oldHidden="1">
    <formula>'tab. 4.c ÚZ33073 krajské'!$A:$E,'tab. 4.c ÚZ33073 krajské'!$1:$3</formula>
    <oldFormula>'tab. 4.c ÚZ33073 krajské'!$A:$E,'tab. 4.c ÚZ33073 krajské'!$1:$3</oldFormula>
  </rdn>
  <rdn rId="0" localSheetId="3" customView="1" name="Z_E120AD13_4BD4_45B5_80BB_687EA65645BA_.wvu.FilterData" hidden="1" oldHidden="1">
    <formula>'tab. 4.c ÚZ33073 krajské'!$A$3:$J$88</formula>
    <oldFormula>'tab. 4.c ÚZ33073 krajské'!$A$3:$J$88</oldFormula>
  </rdn>
  <rdn rId="0" localSheetId="4" customView="1" name="Z_E120AD13_4BD4_45B5_80BB_687EA65645BA_.wvu.PrintArea" hidden="1" oldHidden="1">
    <formula>'tab. 4.d ÚZ 33073 obecní'!$A$1:$J$440</formula>
    <oldFormula>'tab. 4.d ÚZ 33073 obecní'!$A$1:$J$440</oldFormula>
  </rdn>
  <rdn rId="0" localSheetId="4" customView="1" name="Z_E120AD13_4BD4_45B5_80BB_687EA65645BA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E120AD13_4BD4_45B5_80BB_687EA65645BA_.wvu.Cols" hidden="1" oldHidden="1">
    <formula>'tab. 4.d ÚZ 33073 obecní'!$F:$F,'tab. 4.d ÚZ 33073 obecní'!$IW:$IW,'tab. 4.d ÚZ 33073 obecní'!$SS:$SS,'tab. 4.d ÚZ 33073 obecní'!$ACO:$ACO,'tab. 4.d ÚZ 33073 obecní'!$AMK:$AMK,'tab. 4.d ÚZ 33073 obecní'!$AWG:$AWG,'tab. 4.d ÚZ 33073 obecní'!$BGC:$BGC,'tab. 4.d ÚZ 33073 obecní'!$BPY:$BPY,'tab. 4.d ÚZ 33073 obecní'!$BZU:$BZU,'tab. 4.d ÚZ 33073 obecní'!$CJQ:$CJQ,'tab. 4.d ÚZ 33073 obecní'!$CTM:$CTM,'tab. 4.d ÚZ 33073 obecní'!$DDI:$DDI,'tab. 4.d ÚZ 33073 obecní'!$DNE:$DNE,'tab. 4.d ÚZ 33073 obecní'!$DXA:$DXA,'tab. 4.d ÚZ 33073 obecní'!$EGW:$EGW,'tab. 4.d ÚZ 33073 obecní'!$EQS:$EQS,'tab. 4.d ÚZ 33073 obecní'!$FAO:$FAO,'tab. 4.d ÚZ 33073 obecní'!$FKK:$FKK,'tab. 4.d ÚZ 33073 obecní'!$FUG:$FUG,'tab. 4.d ÚZ 33073 obecní'!$GEC:$GEC,'tab. 4.d ÚZ 33073 obecní'!$GNY:$GNY,'tab. 4.d ÚZ 33073 obecní'!$GXU:$GXU,'tab. 4.d ÚZ 33073 obecní'!$HHQ:$HHQ,'tab. 4.d ÚZ 33073 obecní'!$HRM:$HRM,'tab. 4.d ÚZ 33073 obecní'!$IBI:$IBI,'tab. 4.d ÚZ 33073 obecní'!$ILE:$ILE,'tab. 4.d ÚZ 33073 obecní'!$IVA:$IVA,'tab. 4.d ÚZ 33073 obecní'!$JEW:$JEW,'tab. 4.d ÚZ 33073 obecní'!$JOS:$JOS,'tab. 4.d ÚZ 33073 obecní'!$JYO:$JYO,'tab. 4.d ÚZ 33073 obecní'!$KIK:$KIK,'tab. 4.d ÚZ 33073 obecní'!$KSG:$KSG,'tab. 4.d ÚZ 33073 obecní'!$LCC:$LCC,'tab. 4.d ÚZ 33073 obecní'!$LLY:$LLY,'tab. 4.d ÚZ 33073 obecní'!$LVU:$LVU,'tab. 4.d ÚZ 33073 obecní'!$MFQ:$MFQ,'tab. 4.d ÚZ 33073 obecní'!$MPM:$MPM,'tab. 4.d ÚZ 33073 obecní'!$MZI:$MZI,'tab. 4.d ÚZ 33073 obecní'!$NJE:$NJE,'tab. 4.d ÚZ 33073 obecní'!$NTA:$NTA,'tab. 4.d ÚZ 33073 obecní'!$OCW:$OCW,'tab. 4.d ÚZ 33073 obecní'!$OMS:$OMS,'tab. 4.d ÚZ 33073 obecní'!$OWO:$OWO,'tab. 4.d ÚZ 33073 obecní'!$PGK:$PGK,'tab. 4.d ÚZ 33073 obecní'!$PQG:$PQG,'tab. 4.d ÚZ 33073 obecní'!$QAC:$QAC,'tab. 4.d ÚZ 33073 obecní'!$QJY:$QJY,'tab. 4.d ÚZ 33073 obecní'!$QTU:$QTU,'tab. 4.d ÚZ 33073 obecní'!$RDQ:$RDQ,'tab. 4.d ÚZ 33073 obecní'!$RNM:$RNM,'tab. 4.d ÚZ 33073 obecní'!$RXI:$RXI,'tab. 4.d ÚZ 33073 obecní'!$SHE:$SHE,'tab. 4.d ÚZ 33073 obecní'!$SRA:$SRA,'tab. 4.d ÚZ 33073 obecní'!$TAW:$TAW,'tab. 4.d ÚZ 33073 obecní'!$TKS:$TKS,'tab. 4.d ÚZ 33073 obecní'!$TUO:$TUO,'tab. 4.d ÚZ 33073 obecní'!$UEK:$UEK,'tab. 4.d ÚZ 33073 obecní'!$UOG:$UOG,'tab. 4.d ÚZ 33073 obecní'!$UYC:$UYC,'tab. 4.d ÚZ 33073 obecní'!$VHY:$VHY,'tab. 4.d ÚZ 33073 obecní'!$VRU:$VRU,'tab. 4.d ÚZ 33073 obecní'!$WBQ:$WBQ,'tab. 4.d ÚZ 33073 obecní'!$WLM:$WLM,'tab. 4.d ÚZ 33073 obecní'!$WVI:$WVI</formula>
    <oldFormula>'tab. 4.d ÚZ 33073 obecní'!#REF!,'tab. 4.d ÚZ 33073 obecní'!$D:$D,'tab. 4.d ÚZ 33073 obecní'!$F:$F,'tab. 4.d ÚZ 33073 obecní'!$IW:$IW,'tab. 4.d ÚZ 33073 obecní'!$SS:$SS,'tab. 4.d ÚZ 33073 obecní'!$ACO:$ACO,'tab. 4.d ÚZ 33073 obecní'!$AMK:$AMK,'tab. 4.d ÚZ 33073 obecní'!$AWG:$AWG,'tab. 4.d ÚZ 33073 obecní'!$BGC:$BGC,'tab. 4.d ÚZ 33073 obecní'!$BPY:$BPY,'tab. 4.d ÚZ 33073 obecní'!$BZU:$BZU,'tab. 4.d ÚZ 33073 obecní'!$CJQ:$CJQ,'tab. 4.d ÚZ 33073 obecní'!$CTM:$CTM,'tab. 4.d ÚZ 33073 obecní'!$DDI:$DDI,'tab. 4.d ÚZ 33073 obecní'!$DNE:$DNE,'tab. 4.d ÚZ 33073 obecní'!$DXA:$DXA,'tab. 4.d ÚZ 33073 obecní'!$EGW:$EGW,'tab. 4.d ÚZ 33073 obecní'!$EQS:$EQS,'tab. 4.d ÚZ 33073 obecní'!$FAO:$FAO,'tab. 4.d ÚZ 33073 obecní'!$FKK:$FKK,'tab. 4.d ÚZ 33073 obecní'!$FUG:$FUG,'tab. 4.d ÚZ 33073 obecní'!$GEC:$GEC,'tab. 4.d ÚZ 33073 obecní'!$GNY:$GNY,'tab. 4.d ÚZ 33073 obecní'!$GXU:$GXU,'tab. 4.d ÚZ 33073 obecní'!$HHQ:$HHQ,'tab. 4.d ÚZ 33073 obecní'!$HRM:$HRM,'tab. 4.d ÚZ 33073 obecní'!$IBI:$IBI,'tab. 4.d ÚZ 33073 obecní'!$ILE:$ILE,'tab. 4.d ÚZ 33073 obecní'!$IVA:$IVA,'tab. 4.d ÚZ 33073 obecní'!$JEW:$JEW,'tab. 4.d ÚZ 33073 obecní'!$JOS:$JOS,'tab. 4.d ÚZ 33073 obecní'!$JYO:$JYO,'tab. 4.d ÚZ 33073 obecní'!$KIK:$KIK,'tab. 4.d ÚZ 33073 obecní'!$KSG:$KSG,'tab. 4.d ÚZ 33073 obecní'!$LCC:$LCC,'tab. 4.d ÚZ 33073 obecní'!$LLY:$LLY,'tab. 4.d ÚZ 33073 obecní'!$LVU:$LVU,'tab. 4.d ÚZ 33073 obecní'!$MFQ:$MFQ,'tab. 4.d ÚZ 33073 obecní'!$MPM:$MPM,'tab. 4.d ÚZ 33073 obecní'!$MZI:$MZI,'tab. 4.d ÚZ 33073 obecní'!$NJE:$NJE,'tab. 4.d ÚZ 33073 obecní'!$NTA:$NTA,'tab. 4.d ÚZ 33073 obecní'!$OCW:$OCW,'tab. 4.d ÚZ 33073 obecní'!$OMS:$OMS,'tab. 4.d ÚZ 33073 obecní'!$OWO:$OWO,'tab. 4.d ÚZ 33073 obecní'!$PGK:$PGK,'tab. 4.d ÚZ 33073 obecní'!$PQG:$PQG,'tab. 4.d ÚZ 33073 obecní'!$QAC:$QAC,'tab. 4.d ÚZ 33073 obecní'!$QJY:$QJY,'tab. 4.d ÚZ 33073 obecní'!$QTU:$QTU,'tab. 4.d ÚZ 33073 obecní'!$RDQ:$RDQ,'tab. 4.d ÚZ 33073 obecní'!$RNM:$RNM,'tab. 4.d ÚZ 33073 obecní'!$RXI:$RXI,'tab. 4.d ÚZ 33073 obecní'!$SHE:$SHE,'tab. 4.d ÚZ 33073 obecní'!$SRA:$SRA,'tab. 4.d ÚZ 33073 obecní'!$TAW:$TAW,'tab. 4.d ÚZ 33073 obecní'!$TKS:$TKS,'tab. 4.d ÚZ 33073 obecní'!$TUO:$TUO,'tab. 4.d ÚZ 33073 obecní'!$UEK:$UEK,'tab. 4.d ÚZ 33073 obecní'!$UOG:$UOG,'tab. 4.d ÚZ 33073 obecní'!$UYC:$UYC,'tab. 4.d ÚZ 33073 obecní'!$VHY:$VHY,'tab. 4.d ÚZ 33073 obecní'!$VRU:$VRU,'tab. 4.d ÚZ 33073 obecní'!$WBQ:$WBQ,'tab. 4.d ÚZ 33073 obecní'!$WLM:$WLM,'tab. 4.d ÚZ 33073 obecní'!$WVI:$WVI</oldFormula>
  </rdn>
  <rdn rId="0" localSheetId="4" customView="1" name="Z_E120AD13_4BD4_45B5_80BB_687EA65645BA_.wvu.FilterData" hidden="1" oldHidden="1">
    <formula>'tab. 4.d ÚZ 33073 obecní'!$A$3:$K$3</formula>
    <oldFormula>'tab. 4.d ÚZ 33073 obecní'!$A$3:$K$3</oldFormula>
  </rdn>
  <rcv guid="{E120AD13-4BD4-45B5-80BB-687EA65645BA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4" sId="2">
    <oc r="I10">
      <f>SUM(I4:I9)</f>
    </oc>
    <nc r="I10">
      <f>SUM(I8:I9)</f>
    </nc>
  </rcc>
  <rcc rId="225" sId="2" odxf="1" dxf="1">
    <oc r="J10">
      <f>SUM(E10:I10)</f>
    </oc>
    <nc r="J10">
      <f>SUM(J8:J9)</f>
    </nc>
    <odxf>
      <font>
        <b/>
        <sz val="10"/>
        <color auto="1"/>
        <name val="Arial"/>
        <scheme val="none"/>
      </font>
    </odxf>
    <ndxf>
      <font>
        <b val="0"/>
        <sz val="11"/>
        <color theme="1"/>
        <name val="Calibri"/>
        <scheme val="minor"/>
      </font>
    </ndxf>
  </rcc>
  <rfmt sheetId="2" sqref="J10" start="0" length="2147483647">
    <dxf>
      <font>
        <b/>
      </font>
    </dxf>
  </rfmt>
  <rcc rId="226" sId="2">
    <oc r="I18">
      <f>SUM(I12:I17)</f>
    </oc>
    <nc r="I18">
      <f>SUM(I16:I17)</f>
    </nc>
  </rcc>
  <rcc rId="227" sId="2">
    <oc r="I24">
      <f>SUM(I19:I23)</f>
    </oc>
    <nc r="I24">
      <f>SUM(I22:I23)</f>
    </nc>
  </rcc>
  <rcc rId="228" sId="2">
    <oc r="I54">
      <f>SUM(I28:I53)</f>
    </oc>
    <nc r="I54">
      <f>SUM(I38:I53)</f>
    </nc>
  </rcc>
  <rfmt sheetId="2" sqref="E16:J16">
    <dxf>
      <alignment vertical="center" readingOrder="0"/>
    </dxf>
  </rfmt>
  <rfmt sheetId="2" sqref="E16:J16">
    <dxf>
      <alignment horizontal="center" readingOrder="0"/>
    </dxf>
  </rfmt>
  <rfmt sheetId="2" sqref="E8:J8">
    <dxf>
      <alignment vertical="center" readingOrder="0"/>
    </dxf>
  </rfmt>
  <rfmt sheetId="2" sqref="E8:J8">
    <dxf>
      <alignment horizontal="center" readingOrder="0"/>
    </dxf>
  </rfmt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1:J23">
    <dxf>
      <alignment vertical="center" readingOrder="0"/>
    </dxf>
  </rfmt>
  <rfmt sheetId="1" sqref="I21:J23">
    <dxf>
      <alignment horizontal="center" readingOrder="0"/>
    </dxf>
  </rfmt>
  <rfmt sheetId="1" sqref="I32:J32">
    <dxf>
      <alignment vertical="center" readingOrder="0"/>
    </dxf>
  </rfmt>
  <rfmt sheetId="1" sqref="I32:J32">
    <dxf>
      <alignment horizontal="center" readingOrder="0"/>
    </dxf>
  </rfmt>
  <rfmt sheetId="1" sqref="I40:J40">
    <dxf>
      <alignment horizontal="center" readingOrder="0"/>
    </dxf>
  </rfmt>
  <rfmt sheetId="1" sqref="I40:J40">
    <dxf>
      <alignment vertical="center" readingOrder="0"/>
    </dxf>
  </rfmt>
  <rfmt sheetId="1" sqref="E8:J12">
    <dxf>
      <alignment vertical="center" readingOrder="0"/>
    </dxf>
  </rfmt>
  <rfmt sheetId="1" sqref="E8:J12">
    <dxf>
      <alignment horizontal="center" readingOrder="0"/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D41" start="0" length="0">
    <dxf>
      <font>
        <b/>
        <sz val="10"/>
        <color auto="1"/>
        <name val="Times New Roman CE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bottom style="medium">
          <color indexed="64"/>
        </bottom>
      </border>
    </dxf>
  </rfmt>
  <rcc rId="262" sId="1">
    <nc r="D41" t="inlineStr">
      <is>
        <t>Základní škola Mozaika, o.p.s. Rychnov nad Kněžnou</t>
      </is>
    </nc>
  </rcc>
  <rcc rId="263" sId="1">
    <nc r="A41">
      <v>216</v>
    </nc>
  </rcc>
  <rcc rId="264" sId="1">
    <nc r="B41">
      <v>3113</v>
    </nc>
  </rcc>
  <rcc rId="265" sId="1" numFmtId="11">
    <nc r="I41">
      <v>456470</v>
    </nc>
  </rcc>
  <rfmt sheetId="1" sqref="I41">
    <dxf>
      <alignment horizontal="center" readingOrder="0"/>
    </dxf>
  </rfmt>
  <rcc rId="266" sId="1">
    <nc r="J41">
      <f>SUM(E41:I41)</f>
    </nc>
  </rcc>
  <rfmt sheetId="1" sqref="I41:J41">
    <dxf>
      <alignment vertical="center" readingOrder="0"/>
    </dxf>
  </rfmt>
  <rfmt sheetId="1" sqref="I41:J41">
    <dxf>
      <alignment vertical="bottom" readingOrder="0"/>
    </dxf>
  </rfmt>
  <rfmt sheetId="1" sqref="I41:J41">
    <dxf>
      <alignment vertical="center" readingOrder="0"/>
    </dxf>
  </rfmt>
  <rfmt sheetId="1" sqref="I41:J41">
    <dxf>
      <alignment horizontal="general" readingOrder="0"/>
    </dxf>
  </rfmt>
  <rfmt sheetId="1" sqref="I41:J41">
    <dxf>
      <alignment horizontal="center" readingOrder="0"/>
    </dxf>
  </rfmt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8" sId="1">
    <nc r="A39" t="inlineStr">
      <is>
        <t>ORG</t>
      </is>
    </nc>
  </rcc>
  <rcc rId="279" sId="1">
    <nc r="B39" t="inlineStr">
      <is>
        <t>ODPA</t>
      </is>
    </nc>
  </rcc>
  <rcc rId="280" sId="1">
    <nc r="C39" t="inlineStr">
      <is>
        <t>IČO</t>
      </is>
    </nc>
  </rcc>
  <rcc rId="281" sId="1">
    <nc r="D39" t="inlineStr">
      <is>
        <t>příjemce dotace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I22:J22">
    <dxf>
      <alignment vertical="center" readingOrder="0"/>
    </dxf>
  </rfmt>
  <rfmt sheetId="2" sqref="I22:J22">
    <dxf>
      <alignment horizontal="center" readingOrder="0"/>
    </dxf>
  </rfmt>
  <rfmt sheetId="2" sqref="I32:J32">
    <dxf>
      <alignment vertical="center" readingOrder="0"/>
    </dxf>
  </rfmt>
  <rfmt sheetId="2" sqref="I32:J32">
    <dxf>
      <alignment horizontal="center" readingOrder="0"/>
    </dxf>
  </rfmt>
  <rfmt sheetId="2" sqref="I38:J52">
    <dxf>
      <alignment horizontal="center" readingOrder="0"/>
    </dxf>
  </rfmt>
  <rfmt sheetId="2" sqref="I38:J52">
    <dxf>
      <alignment vertical="center" readingOrder="0"/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2" sId="1">
    <oc r="J34">
      <f>SUM(E34:I34)</f>
    </oc>
    <nc r="J34">
      <f>SUM(E34:I34)</f>
    </nc>
  </rcc>
  <rcc rId="283" sId="1">
    <oc r="A37" t="inlineStr">
      <is>
        <t>Dotace pro soukromé školy a školaská zařízení, ÚZ 33 155</t>
      </is>
    </oc>
    <nc r="A37" t="inlineStr">
      <is>
        <t>Dotace pro soukromé školy a školská zařízení, ÚZ 33 155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" sId="4" numFmtId="4">
    <oc r="F261">
      <v>22.448</v>
    </oc>
    <nc r="F261">
      <v>3.1150000000000002</v>
    </nc>
  </rcc>
  <rcc rId="296" sId="4" numFmtId="4">
    <oc r="G261">
      <v>7.6319999999999997</v>
    </oc>
    <nc r="G261">
      <v>1.0580000000000001</v>
    </nc>
  </rcc>
  <rcc rId="297" sId="4" numFmtId="4">
    <oc r="H261">
      <v>0.44900000000000001</v>
    </oc>
    <nc r="H261">
      <v>6.2300000000000001E-2</v>
    </nc>
  </rcc>
  <rcc rId="298" sId="4" numFmtId="4">
    <oc r="I261">
      <v>30.529</v>
    </oc>
    <nc r="I261">
      <v>4.2352999999999996</v>
    </nc>
  </rcc>
  <rfmt sheetId="4" sqref="I261">
    <dxf>
      <numFmt numFmtId="172" formatCode="#,##0.0000"/>
    </dxf>
  </rfmt>
  <rfmt sheetId="4" sqref="H261">
    <dxf>
      <numFmt numFmtId="172" formatCode="#,##0.0000"/>
    </dxf>
  </rfmt>
  <rcc rId="299" sId="4" numFmtId="4">
    <oc r="F262">
      <v>6.72</v>
    </oc>
    <nc r="F262">
      <v>26.053000000000001</v>
    </nc>
  </rcc>
  <rcc rId="300" sId="4" numFmtId="4">
    <oc r="G262">
      <v>2.2850000000000001</v>
    </oc>
    <nc r="G262">
      <v>8.859</v>
    </nc>
  </rcc>
  <rcc rId="301" sId="4" numFmtId="4">
    <oc r="H262">
      <v>0.13400000000000001</v>
    </oc>
    <nc r="H262">
      <v>0.52070000000000005</v>
    </nc>
  </rcc>
  <rfmt sheetId="4" sqref="H262">
    <dxf>
      <numFmt numFmtId="172" formatCode="#,##0.0000"/>
    </dxf>
  </rfmt>
  <rcc rId="302" sId="4" numFmtId="4">
    <oc r="I262">
      <v>9.1389999999999993</v>
    </oc>
    <nc r="I262">
      <v>35.432699999999997</v>
    </nc>
  </rcc>
  <rfmt sheetId="4" sqref="I262">
    <dxf>
      <numFmt numFmtId="172" formatCode="#,##0.0000"/>
    </dxf>
  </rfmt>
  <rdn rId="0" localSheetId="4" customView="1" name="Z_69B20673_DFC0_4949_AAA4_64FAC5D717DB_.wvu.Cols" hidden="1" oldHidden="1">
    <oldFormula>'tab. 4.d ÚZ 33073 obecní'!#REF!,'tab.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cv guid="{69B20673-DFC0-4949-AAA4-64FAC5D717DB}" action="delete"/>
  <rdn rId="0" localSheetId="3" customView="1" name="Z_69B20673_DFC0_4949_AAA4_64FAC5D717DB_.wvu.PrintTitles" hidden="1" oldHidden="1">
    <formula>'tab. 4.c ÚZ33073 krajské'!$A:$E,'tab. 4.c ÚZ33073 krajské'!$3:$4</formula>
    <oldFormula>'tab. 4.c ÚZ33073 krajské'!$A:$E,'tab. 4.c ÚZ33073 krajské'!$3:$4</oldFormula>
  </rdn>
  <rdn rId="0" localSheetId="3" customView="1" name="Z_69B20673_DFC0_4949_AAA4_64FAC5D717DB_.wvu.Cols" hidden="1" oldHidden="1">
    <formula>'tab. 4.c ÚZ33073 krajské'!$C:$C</formula>
    <oldFormula>'tab. 4.c ÚZ33073 krajské'!$C:$C</oldFormula>
  </rdn>
  <rdn rId="0" localSheetId="3" customView="1" name="Z_69B20673_DFC0_4949_AAA4_64FAC5D717DB_.wvu.FilterData" hidden="1" oldHidden="1">
    <formula>'tab. 4.c ÚZ33073 krajské'!$A$4:$J$89</formula>
    <oldFormula>'tab. 4.c ÚZ33073 krajské'!$A$4:$J$89</oldFormula>
  </rdn>
  <rdn rId="0" localSheetId="4" customView="1" name="Z_69B20673_DFC0_4949_AAA4_64FAC5D717DB_.wvu.PrintArea" hidden="1" oldHidden="1">
    <formula>'tab. 4.d ÚZ 33073 obecní'!$A$2:$I$439</formula>
    <oldFormula>'tab. 4.d ÚZ 33073 obecní'!$A$2:$I$439</oldFormula>
  </rdn>
  <rdn rId="0" localSheetId="4" customView="1" name="Z_69B20673_DFC0_4949_AAA4_64FAC5D717DB_.wvu.PrintTitles" hidden="1" oldHidden="1">
    <formula>'tab. 4.d ÚZ 33073 obecní'!$A:$E,'tab. 4.d ÚZ 33073 obecní'!$2:$4</formula>
    <oldFormula>'tab. 4.d ÚZ 33073 obecní'!$A:$E,'tab. 4.d ÚZ 33073 obecní'!$2:$4</oldFormula>
  </rdn>
  <rdn rId="0" localSheetId="4" customView="1" name="Z_69B20673_DFC0_4949_AAA4_64FAC5D717DB_.wvu.FilterData" hidden="1" oldHidden="1">
    <formula>'tab. 4.d ÚZ 33073 obecní'!$J$4:$M$439</formula>
    <oldFormula>'tab. 4.d ÚZ 33073 obecní'!$A$4:$J$4</oldFormula>
  </rdn>
  <rcv guid="{69B20673-DFC0-4949-AAA4-64FAC5D717DB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Cols" hidden="1" oldHidden="1">
    <formula>'tab. 4.a'!$C:$C</formula>
    <oldFormula>'tab. 4.a'!$C:$C</oldFormula>
  </rdn>
  <rdn rId="0" localSheetId="3" customView="1" name="Z_E120AD13_4BD4_45B5_80BB_687EA65645BA_.wvu.PrintArea" hidden="1" oldHidden="1">
    <formula>'tab. 4.c ÚZ33073 krajské'!$A$1:$I$96</formula>
    <oldFormula>'tab. 4.c ÚZ33073 krajské'!$A$1:$I$96</oldFormula>
  </rdn>
  <rdn rId="0" localSheetId="3" customView="1" name="Z_E120AD13_4BD4_45B5_80BB_687EA65645BA_.wvu.PrintTitles" hidden="1" oldHidden="1">
    <formula>'tab. 4.c ÚZ33073 krajské'!$A:$E,'tab. 4.c ÚZ33073 krajské'!$1:$3</formula>
    <oldFormula>'tab. 4.c ÚZ33073 krajské'!$A:$E,'tab. 4.c ÚZ33073 krajské'!$1:$3</oldFormula>
  </rdn>
  <rdn rId="0" localSheetId="3" customView="1" name="Z_E120AD13_4BD4_45B5_80BB_687EA65645BA_.wvu.FilterData" hidden="1" oldHidden="1">
    <formula>'tab. 4.c ÚZ33073 krajské'!$A$3:$J$88</formula>
    <oldFormula>'tab. 4.c ÚZ33073 krajské'!$A$3:$J$88</oldFormula>
  </rdn>
  <rdn rId="0" localSheetId="4" customView="1" name="Z_E120AD13_4BD4_45B5_80BB_687EA65645BA_.wvu.PrintArea" hidden="1" oldHidden="1">
    <formula>'tab. 4.d ÚZ 33073 obecní'!$A$1:$J$440</formula>
    <oldFormula>'tab. 4.d ÚZ 33073 obecní'!$A$1:$J$440</oldFormula>
  </rdn>
  <rdn rId="0" localSheetId="4" customView="1" name="Z_E120AD13_4BD4_45B5_80BB_687EA65645BA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E120AD13_4BD4_45B5_80BB_687EA65645BA_.wvu.Cols" hidden="1" oldHidden="1">
    <formula>'tab. 4.d ÚZ 33073 obecní'!$F:$F,'tab. 4.d ÚZ 33073 obecní'!$IW:$IW,'tab. 4.d ÚZ 33073 obecní'!$SS:$SS,'tab. 4.d ÚZ 33073 obecní'!$ACO:$ACO,'tab. 4.d ÚZ 33073 obecní'!$AMK:$AMK,'tab. 4.d ÚZ 33073 obecní'!$AWG:$AWG,'tab. 4.d ÚZ 33073 obecní'!$BGC:$BGC,'tab. 4.d ÚZ 33073 obecní'!$BPY:$BPY,'tab. 4.d ÚZ 33073 obecní'!$BZU:$BZU,'tab. 4.d ÚZ 33073 obecní'!$CJQ:$CJQ,'tab. 4.d ÚZ 33073 obecní'!$CTM:$CTM,'tab. 4.d ÚZ 33073 obecní'!$DDI:$DDI,'tab. 4.d ÚZ 33073 obecní'!$DNE:$DNE,'tab. 4.d ÚZ 33073 obecní'!$DXA:$DXA,'tab. 4.d ÚZ 33073 obecní'!$EGW:$EGW,'tab. 4.d ÚZ 33073 obecní'!$EQS:$EQS,'tab. 4.d ÚZ 33073 obecní'!$FAO:$FAO,'tab. 4.d ÚZ 33073 obecní'!$FKK:$FKK,'tab. 4.d ÚZ 33073 obecní'!$FUG:$FUG,'tab. 4.d ÚZ 33073 obecní'!$GEC:$GEC,'tab. 4.d ÚZ 33073 obecní'!$GNY:$GNY,'tab. 4.d ÚZ 33073 obecní'!$GXU:$GXU,'tab. 4.d ÚZ 33073 obecní'!$HHQ:$HHQ,'tab. 4.d ÚZ 33073 obecní'!$HRM:$HRM,'tab. 4.d ÚZ 33073 obecní'!$IBI:$IBI,'tab. 4.d ÚZ 33073 obecní'!$ILE:$ILE,'tab. 4.d ÚZ 33073 obecní'!$IVA:$IVA,'tab. 4.d ÚZ 33073 obecní'!$JEW:$JEW,'tab. 4.d ÚZ 33073 obecní'!$JOS:$JOS,'tab. 4.d ÚZ 33073 obecní'!$JYO:$JYO,'tab. 4.d ÚZ 33073 obecní'!$KIK:$KIK,'tab. 4.d ÚZ 33073 obecní'!$KSG:$KSG,'tab. 4.d ÚZ 33073 obecní'!$LCC:$LCC,'tab. 4.d ÚZ 33073 obecní'!$LLY:$LLY,'tab. 4.d ÚZ 33073 obecní'!$LVU:$LVU,'tab. 4.d ÚZ 33073 obecní'!$MFQ:$MFQ,'tab. 4.d ÚZ 33073 obecní'!$MPM:$MPM,'tab. 4.d ÚZ 33073 obecní'!$MZI:$MZI,'tab. 4.d ÚZ 33073 obecní'!$NJE:$NJE,'tab. 4.d ÚZ 33073 obecní'!$NTA:$NTA,'tab. 4.d ÚZ 33073 obecní'!$OCW:$OCW,'tab. 4.d ÚZ 33073 obecní'!$OMS:$OMS,'tab. 4.d ÚZ 33073 obecní'!$OWO:$OWO,'tab. 4.d ÚZ 33073 obecní'!$PGK:$PGK,'tab. 4.d ÚZ 33073 obecní'!$PQG:$PQG,'tab. 4.d ÚZ 33073 obecní'!$QAC:$QAC,'tab. 4.d ÚZ 33073 obecní'!$QJY:$QJY,'tab. 4.d ÚZ 33073 obecní'!$QTU:$QTU,'tab. 4.d ÚZ 33073 obecní'!$RDQ:$RDQ,'tab. 4.d ÚZ 33073 obecní'!$RNM:$RNM,'tab. 4.d ÚZ 33073 obecní'!$RXI:$RXI,'tab. 4.d ÚZ 33073 obecní'!$SHE:$SHE,'tab. 4.d ÚZ 33073 obecní'!$SRA:$SRA,'tab. 4.d ÚZ 33073 obecní'!$TAW:$TAW,'tab. 4.d ÚZ 33073 obecní'!$TKS:$TKS,'tab. 4.d ÚZ 33073 obecní'!$TUO:$TUO,'tab. 4.d ÚZ 33073 obecní'!$UEK:$UEK,'tab. 4.d ÚZ 33073 obecní'!$UOG:$UOG,'tab. 4.d ÚZ 33073 obecní'!$UYC:$UYC,'tab. 4.d ÚZ 33073 obecní'!$VHY:$VHY,'tab. 4.d ÚZ 33073 obecní'!$VRU:$VRU,'tab. 4.d ÚZ 33073 obecní'!$WBQ:$WBQ,'tab. 4.d ÚZ 33073 obecní'!$WLM:$WLM,'tab. 4.d ÚZ 33073 obecní'!$WVI:$WVI</formula>
    <oldFormula>'tab. 4.d ÚZ 33073 obecní'!$F:$F,'tab. 4.d ÚZ 33073 obecní'!$IW:$IW,'tab. 4.d ÚZ 33073 obecní'!$SS:$SS,'tab. 4.d ÚZ 33073 obecní'!$ACO:$ACO,'tab. 4.d ÚZ 33073 obecní'!$AMK:$AMK,'tab. 4.d ÚZ 33073 obecní'!$AWG:$AWG,'tab. 4.d ÚZ 33073 obecní'!$BGC:$BGC,'tab. 4.d ÚZ 33073 obecní'!$BPY:$BPY,'tab. 4.d ÚZ 33073 obecní'!$BZU:$BZU,'tab. 4.d ÚZ 33073 obecní'!$CJQ:$CJQ,'tab. 4.d ÚZ 33073 obecní'!$CTM:$CTM,'tab. 4.d ÚZ 33073 obecní'!$DDI:$DDI,'tab. 4.d ÚZ 33073 obecní'!$DNE:$DNE,'tab. 4.d ÚZ 33073 obecní'!$DXA:$DXA,'tab. 4.d ÚZ 33073 obecní'!$EGW:$EGW,'tab. 4.d ÚZ 33073 obecní'!$EQS:$EQS,'tab. 4.d ÚZ 33073 obecní'!$FAO:$FAO,'tab. 4.d ÚZ 33073 obecní'!$FKK:$FKK,'tab. 4.d ÚZ 33073 obecní'!$FUG:$FUG,'tab. 4.d ÚZ 33073 obecní'!$GEC:$GEC,'tab. 4.d ÚZ 33073 obecní'!$GNY:$GNY,'tab. 4.d ÚZ 33073 obecní'!$GXU:$GXU,'tab. 4.d ÚZ 33073 obecní'!$HHQ:$HHQ,'tab. 4.d ÚZ 33073 obecní'!$HRM:$HRM,'tab. 4.d ÚZ 33073 obecní'!$IBI:$IBI,'tab. 4.d ÚZ 33073 obecní'!$ILE:$ILE,'tab. 4.d ÚZ 33073 obecní'!$IVA:$IVA,'tab. 4.d ÚZ 33073 obecní'!$JEW:$JEW,'tab. 4.d ÚZ 33073 obecní'!$JOS:$JOS,'tab. 4.d ÚZ 33073 obecní'!$JYO:$JYO,'tab. 4.d ÚZ 33073 obecní'!$KIK:$KIK,'tab. 4.d ÚZ 33073 obecní'!$KSG:$KSG,'tab. 4.d ÚZ 33073 obecní'!$LCC:$LCC,'tab. 4.d ÚZ 33073 obecní'!$LLY:$LLY,'tab. 4.d ÚZ 33073 obecní'!$LVU:$LVU,'tab. 4.d ÚZ 33073 obecní'!$MFQ:$MFQ,'tab. 4.d ÚZ 33073 obecní'!$MPM:$MPM,'tab. 4.d ÚZ 33073 obecní'!$MZI:$MZI,'tab. 4.d ÚZ 33073 obecní'!$NJE:$NJE,'tab. 4.d ÚZ 33073 obecní'!$NTA:$NTA,'tab. 4.d ÚZ 33073 obecní'!$OCW:$OCW,'tab. 4.d ÚZ 33073 obecní'!$OMS:$OMS,'tab. 4.d ÚZ 33073 obecní'!$OWO:$OWO,'tab. 4.d ÚZ 33073 obecní'!$PGK:$PGK,'tab. 4.d ÚZ 33073 obecní'!$PQG:$PQG,'tab. 4.d ÚZ 33073 obecní'!$QAC:$QAC,'tab. 4.d ÚZ 33073 obecní'!$QJY:$QJY,'tab. 4.d ÚZ 33073 obecní'!$QTU:$QTU,'tab. 4.d ÚZ 33073 obecní'!$RDQ:$RDQ,'tab. 4.d ÚZ 33073 obecní'!$RNM:$RNM,'tab. 4.d ÚZ 33073 obecní'!$RXI:$RXI,'tab. 4.d ÚZ 33073 obecní'!$SHE:$SHE,'tab. 4.d ÚZ 33073 obecní'!$SRA:$SRA,'tab. 4.d ÚZ 33073 obecní'!$TAW:$TAW,'tab. 4.d ÚZ 33073 obecní'!$TKS:$TKS,'tab. 4.d ÚZ 33073 obecní'!$TUO:$TUO,'tab. 4.d ÚZ 33073 obecní'!$UEK:$UEK,'tab. 4.d ÚZ 33073 obecní'!$UOG:$UOG,'tab. 4.d ÚZ 33073 obecní'!$UYC:$UYC,'tab. 4.d ÚZ 33073 obecní'!$VHY:$VHY,'tab. 4.d ÚZ 33073 obecní'!$VRU:$VRU,'tab. 4.d ÚZ 33073 obecní'!$WBQ:$WBQ,'tab. 4.d ÚZ 33073 obecní'!$WLM:$WLM,'tab. 4.d ÚZ 33073 obecní'!$WVI:$WVI</oldFormula>
  </rdn>
  <rdn rId="0" localSheetId="4" customView="1" name="Z_E120AD13_4BD4_45B5_80BB_687EA65645BA_.wvu.FilterData" hidden="1" oldHidden="1">
    <formula>'tab. 4.d ÚZ 33073 obecní'!$A$3:$K$3</formula>
    <oldFormula>'tab. 4.d ÚZ 33073 obecní'!$A$3:$K$3</oldFormula>
  </rdn>
  <rcv guid="{E120AD13-4BD4-45B5-80BB-687EA65645BA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" sId="4" numFmtId="4">
    <oc r="F203">
      <v>28.68</v>
    </oc>
    <nc r="F203">
      <v>1.895</v>
    </nc>
  </rcc>
  <rcc rId="311" sId="4" numFmtId="4">
    <oc r="G203">
      <v>9.7509999999999994</v>
    </oc>
    <nc r="G203">
      <v>0.64400000000000002</v>
    </nc>
  </rcc>
  <rcc rId="312" sId="4" numFmtId="4">
    <oc r="H203">
      <v>0.57399999999999995</v>
    </oc>
    <nc r="H203">
      <v>3.7900000000000003E-2</v>
    </nc>
  </rcc>
  <rfmt sheetId="4" sqref="H203">
    <dxf>
      <numFmt numFmtId="172" formatCode="#,##0.0000"/>
    </dxf>
  </rfmt>
  <rfmt sheetId="4" sqref="I203">
    <dxf>
      <numFmt numFmtId="172" formatCode="#,##0.0000"/>
    </dxf>
  </rfmt>
  <rcc rId="313" sId="4" numFmtId="4">
    <oc r="I203">
      <v>39.004999999999995</v>
    </oc>
    <nc r="I203">
      <v>2.5769000000000002</v>
    </nc>
  </rcc>
  <rcc rId="314" sId="4" numFmtId="4">
    <oc r="F202">
      <v>105.57299999999999</v>
    </oc>
    <nc r="F202">
      <v>132.358</v>
    </nc>
  </rcc>
  <rcc rId="315" sId="4" numFmtId="4">
    <oc r="G202">
      <v>35.895000000000003</v>
    </oc>
    <nc r="G202">
      <v>45.002000000000002</v>
    </nc>
  </rcc>
  <rfmt sheetId="4" sqref="H202">
    <dxf>
      <numFmt numFmtId="172" formatCode="#,##0.0000"/>
    </dxf>
  </rfmt>
  <rcc rId="316" sId="4" numFmtId="4">
    <oc r="H202">
      <v>2.1110000000000002</v>
    </oc>
    <nc r="H202">
      <v>2.6471</v>
    </nc>
  </rcc>
  <rcc rId="317" sId="4" numFmtId="4">
    <oc r="I202">
      <v>143.57899999999998</v>
    </oc>
    <nc r="I202">
      <v>180.00710000000001</v>
    </nc>
  </rcc>
  <rfmt sheetId="4" sqref="I202">
    <dxf>
      <numFmt numFmtId="172" formatCode="#,##0.0000"/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H441">
    <dxf>
      <numFmt numFmtId="172" formatCode="#,##0.0000"/>
    </dxf>
  </rfmt>
  <rfmt sheetId="4" sqref="I441">
    <dxf>
      <numFmt numFmtId="172" formatCode="#,##0.0000"/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Titles" hidden="1" oldHidden="1">
    <formula>'tab. 4.a'!$1:$3</formula>
    <oldFormula>'tab. 4.a'!$1:$3</oldFormula>
  </rdn>
  <rdn rId="0" localSheetId="1" customView="1" name="Z_E120AD13_4BD4_45B5_80BB_687EA65645BA_.wvu.Cols" hidden="1" oldHidden="1">
    <formula>'tab. 4.a'!$C:$C</formula>
    <oldFormula>'tab. 4.a'!$C:$C</oldFormula>
  </rdn>
  <rdn rId="0" localSheetId="2" customView="1" name="Z_E120AD13_4BD4_45B5_80BB_687EA65645BA_.wvu.PrintTitles" hidden="1" oldHidden="1">
    <formula>'tab. 4.b'!$1:$3</formula>
    <oldFormula>'tab. 4.b'!$1:$3</oldFormula>
  </rdn>
  <rdn rId="0" localSheetId="3" customView="1" name="Z_E120AD13_4BD4_45B5_80BB_687EA65645BA_.wvu.PrintArea" hidden="1" oldHidden="1">
    <formula>'tab. 4.c ÚZ33073 krajské'!$A$1:$M$96</formula>
    <oldFormula>'tab. 4.c ÚZ33073 krajské'!$A$1:$M$96</oldFormula>
  </rdn>
  <rdn rId="0" localSheetId="3" customView="1" name="Z_E120AD13_4BD4_45B5_80BB_687EA65645BA_.wvu.PrintTitles" hidden="1" oldHidden="1">
    <formula>'tab. 4.c ÚZ33073 krajské'!$A:$E,'tab. 4.c ÚZ33073 krajské'!$1:$4</formula>
    <oldFormula>'tab. 4.c ÚZ33073 krajské'!$A:$E,'tab. 4.c ÚZ33073 krajské'!$1:$4</oldFormula>
  </rdn>
  <rdn rId="0" localSheetId="3" customView="1" name="Z_E120AD13_4BD4_45B5_80BB_687EA65645BA_.wvu.Cols" hidden="1" oldHidden="1">
    <formula>'tab. 4.c ÚZ33073 krajské'!$C:$D,'tab. 4.c ÚZ33073 krajské'!$F:$I</formula>
    <oldFormula>'tab. 4.c ÚZ33073 krajské'!$C:$D,'tab. 4.c ÚZ33073 krajské'!$F:$I</oldFormula>
  </rdn>
  <rdn rId="0" localSheetId="3" customView="1" name="Z_E120AD13_4BD4_45B5_80BB_687EA65645BA_.wvu.FilterData" hidden="1" oldHidden="1">
    <formula>'tab. 4.c ÚZ33073 krajské'!$A$4:$M$89</formula>
    <oldFormula>'tab. 4.c ÚZ33073 krajské'!$A$4:$M$89</oldFormula>
  </rdn>
  <rdn rId="0" localSheetId="4" customView="1" name="Z_E120AD13_4BD4_45B5_80BB_687EA65645BA_.wvu.PrintArea" hidden="1" oldHidden="1">
    <formula>'tab. 4.d ÚZ 33073 obecní'!$A$1:$M$441</formula>
    <oldFormula>'tab. 4.d ÚZ 33073 obecní'!$A$1:$M$441</oldFormula>
  </rdn>
  <rdn rId="0" localSheetId="4" customView="1" name="Z_E120AD13_4BD4_45B5_80BB_687EA65645BA_.wvu.PrintTitles" hidden="1" oldHidden="1">
    <formula>'tab. 4.d ÚZ 33073 obecní'!$A:$E,'tab. 4.d ÚZ 33073 obecní'!$1:$4</formula>
    <oldFormula>'tab. 4.d ÚZ 33073 obecní'!$A:$E,'tab. 4.d ÚZ 33073 obecní'!$1:$4</oldFormula>
  </rdn>
  <rdn rId="0" localSheetId="4" customView="1" name="Z_E120AD13_4BD4_45B5_80BB_687EA65645BA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  <old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oldFormula>
  </rdn>
  <rdn rId="0" localSheetId="4" customView="1" name="Z_E120AD13_4BD4_45B5_80BB_687EA65645BA_.wvu.FilterData" hidden="1" oldHidden="1">
    <formula>'tab. 4.d ÚZ 33073 obecní'!$J$4:$M$439</formula>
    <oldFormula>'tab. 4.d ÚZ 33073 obecní'!$J$4:$M$439</oldFormula>
  </rdn>
  <rcv guid="{E120AD13-4BD4-45B5-80BB-687EA65645BA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00855941_21B6_4628_844F_DACD0439AFAD_.wvu.PrintTitles" hidden="1" oldHidden="1">
    <formula>'tab. 4.a'!$1:$3</formula>
  </rdn>
  <rdn rId="0" localSheetId="1" customView="1" name="Z_00855941_21B6_4628_844F_DACD0439AFAD_.wvu.Cols" hidden="1" oldHidden="1">
    <formula>'tab. 4.a'!$C:$C</formula>
  </rdn>
  <rdn rId="0" localSheetId="2" customView="1" name="Z_00855941_21B6_4628_844F_DACD0439AFAD_.wvu.PrintTitles" hidden="1" oldHidden="1">
    <formula>'tab. 4.b'!$1:$3</formula>
  </rdn>
  <rdn rId="0" localSheetId="3" customView="1" name="Z_00855941_21B6_4628_844F_DACD0439AFAD_.wvu.PrintArea" hidden="1" oldHidden="1">
    <formula>'tab. 4.c ÚZ33073 krajské'!$A$1:$M$96</formula>
  </rdn>
  <rdn rId="0" localSheetId="3" customView="1" name="Z_00855941_21B6_4628_844F_DACD0439AFAD_.wvu.PrintTitles" hidden="1" oldHidden="1">
    <formula>'tab. 4.c ÚZ33073 krajské'!$A:$E,'tab. 4.c ÚZ33073 krajské'!$1:$4</formula>
  </rdn>
  <rdn rId="0" localSheetId="3" customView="1" name="Z_00855941_21B6_4628_844F_DACD0439AFAD_.wvu.Cols" hidden="1" oldHidden="1">
    <formula>'tab. 4.c ÚZ33073 krajské'!$C:$D,'tab. 4.c ÚZ33073 krajské'!$F:$I</formula>
  </rdn>
  <rdn rId="0" localSheetId="3" customView="1" name="Z_00855941_21B6_4628_844F_DACD0439AFAD_.wvu.FilterData" hidden="1" oldHidden="1">
    <formula>'tab. 4.c ÚZ33073 krajské'!$A$4:$M$89</formula>
  </rdn>
  <rdn rId="0" localSheetId="4" customView="1" name="Z_00855941_21B6_4628_844F_DACD0439AFAD_.wvu.PrintArea" hidden="1" oldHidden="1">
    <formula>'tab. 4.d ÚZ 33073 obecní'!$A$1:$M$441</formula>
  </rdn>
  <rdn rId="0" localSheetId="4" customView="1" name="Z_00855941_21B6_4628_844F_DACD0439AFAD_.wvu.PrintTitles" hidden="1" oldHidden="1">
    <formula>'tab. 4.d ÚZ 33073 obecní'!$A:$E,'tab. 4.d ÚZ 33073 obecní'!$1:$4</formula>
  </rdn>
  <rdn rId="0" localSheetId="4" customView="1" name="Z_00855941_21B6_4628_844F_DACD0439AFAD_.wvu.Cols" hidden="1" oldHidden="1">
    <formula>'tab. 4.d ÚZ 33073 obecní'!$C:$D,'tab. 4.d ÚZ 33073 obecní'!$F:$I,'tab. 4.d ÚZ 33073 obecní'!$IV:$IV,'tab. 4.d ÚZ 33073 obecní'!$SR:$SR,'tab. 4.d ÚZ 33073 obecní'!$ACN:$ACN,'tab. 4.d ÚZ 33073 obecní'!$AMJ:$AMJ,'tab. 4.d ÚZ 33073 obecní'!$AWF:$AWF,'tab. 4.d ÚZ 33073 obecní'!$BGB:$BGB,'tab. 4.d ÚZ 33073 obecní'!$BPX:$BPX,'tab. 4.d ÚZ 33073 obecní'!$BZT:$BZT,'tab. 4.d ÚZ 33073 obecní'!$CJP:$CJP,'tab. 4.d ÚZ 33073 obecní'!$CTL:$CTL,'tab. 4.d ÚZ 33073 obecní'!$DDH:$DDH,'tab. 4.d ÚZ 33073 obecní'!$DND:$DND,'tab. 4.d ÚZ 33073 obecní'!$DWZ:$DWZ,'tab. 4.d ÚZ 33073 obecní'!$EGV:$EGV,'tab. 4.d ÚZ 33073 obecní'!$EQR:$EQR,'tab. 4.d ÚZ 33073 obecní'!$FAN:$FAN,'tab. 4.d ÚZ 33073 obecní'!$FKJ:$FKJ,'tab. 4.d ÚZ 33073 obecní'!$FUF:$FUF,'tab. 4.d ÚZ 33073 obecní'!$GEB:$GEB,'tab. 4.d ÚZ 33073 obecní'!$GNX:$GNX,'tab. 4.d ÚZ 33073 obecní'!$GXT:$GXT,'tab. 4.d ÚZ 33073 obecní'!$HHP:$HHP,'tab. 4.d ÚZ 33073 obecní'!$HRL:$HRL,'tab. 4.d ÚZ 33073 obecní'!$IBH:$IBH,'tab. 4.d ÚZ 33073 obecní'!$ILD:$ILD,'tab. 4.d ÚZ 33073 obecní'!$IUZ:$IUZ,'tab. 4.d ÚZ 33073 obecní'!$JEV:$JEV,'tab. 4.d ÚZ 33073 obecní'!$JOR:$JOR,'tab. 4.d ÚZ 33073 obecní'!$JYN:$JYN,'tab. 4.d ÚZ 33073 obecní'!$KIJ:$KIJ,'tab. 4.d ÚZ 33073 obecní'!$KSF:$KSF,'tab. 4.d ÚZ 33073 obecní'!$LCB:$LCB,'tab. 4.d ÚZ 33073 obecní'!$LLX:$LLX,'tab. 4.d ÚZ 33073 obecní'!$LVT:$LVT,'tab. 4.d ÚZ 33073 obecní'!$MFP:$MFP,'tab. 4.d ÚZ 33073 obecní'!$MPL:$MPL,'tab. 4.d ÚZ 33073 obecní'!$MZH:$MZH,'tab. 4.d ÚZ 33073 obecní'!$NJD:$NJD,'tab. 4.d ÚZ 33073 obecní'!$NSZ:$NSZ,'tab. 4.d ÚZ 33073 obecní'!$OCV:$OCV,'tab. 4.d ÚZ 33073 obecní'!$OMR:$OMR,'tab. 4.d ÚZ 33073 obecní'!$OWN:$OWN,'tab. 4.d ÚZ 33073 obecní'!$PGJ:$PGJ,'tab. 4.d ÚZ 33073 obecní'!$PQF:$PQF,'tab. 4.d ÚZ 33073 obecní'!$QAB:$QAB,'tab. 4.d ÚZ 33073 obecní'!$QJX:$QJX,'tab. 4.d ÚZ 33073 obecní'!$QTT:$QTT,'tab. 4.d ÚZ 33073 obecní'!$RDP:$RDP,'tab. 4.d ÚZ 33073 obecní'!$RNL:$RNL,'tab. 4.d ÚZ 33073 obecní'!$RXH:$RXH,'tab. 4.d ÚZ 33073 obecní'!$SHD:$SHD,'tab. 4.d ÚZ 33073 obecní'!$SQZ:$SQZ,'tab. 4.d ÚZ 33073 obecní'!$TAV:$TAV,'tab. 4.d ÚZ 33073 obecní'!$TKR:$TKR,'tab. 4.d ÚZ 33073 obecní'!$TUN:$TUN,'tab. 4.d ÚZ 33073 obecní'!$UEJ:$UEJ,'tab. 4.d ÚZ 33073 obecní'!$UOF:$UOF,'tab. 4.d ÚZ 33073 obecní'!$UYB:$UYB,'tab. 4.d ÚZ 33073 obecní'!$VHX:$VHX,'tab. 4.d ÚZ 33073 obecní'!$VRT:$VRT,'tab. 4.d ÚZ 33073 obecní'!$WBP:$WBP,'tab. 4.d ÚZ 33073 obecní'!$WLL:$WLL,'tab. 4.d ÚZ 33073 obecní'!$WVH:$WVH</formula>
  </rdn>
  <rdn rId="0" localSheetId="4" customView="1" name="Z_00855941_21B6_4628_844F_DACD0439AFAD_.wvu.FilterData" hidden="1" oldHidden="1">
    <formula>'tab. 4.d ÚZ 33073 obecní'!$J$4:$M$439</formula>
  </rdn>
  <rcv guid="{00855941-21B6-4628-844F-DACD0439AFA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3" customView="1" name="Z_56BD5F68_62B9_4062_943C_4CCF789466F8_.wvu.Cols" hidden="1" oldHidden="1">
    <oldFormula>'tab. 4.c ÚZ33073 krajské'!$C:$C</oldFormula>
  </rdn>
  <rdn rId="0" localSheetId="4" customView="1" name="Z_56BD5F68_62B9_4062_943C_4CCF789466F8_.wvu.Cols" hidden="1" oldHidden="1">
    <oldFormula>'tab. 4.d ÚZ 33073 obecní'!#REF!,'tab. 4.d ÚZ 33073 obecní'!$IW:$IW,'tab. 4.d ÚZ 33073 obecní'!$SS:$SS,'tab. 4.d ÚZ 33073 obecní'!$ACO:$ACO,'tab. 4.d ÚZ 33073 obecní'!$AMK:$AMK,'tab. 4.d ÚZ 33073 obecní'!$AWG:$AWG,'tab. 4.d ÚZ 33073 obecní'!$BGC:$BGC,'tab. 4.d ÚZ 33073 obecní'!$BPY:$BPY,'tab. 4.d ÚZ 33073 obecní'!$BZU:$BZU,'tab. 4.d ÚZ 33073 obecní'!$CJQ:$CJQ,'tab. 4.d ÚZ 33073 obecní'!$CTM:$CTM,'tab. 4.d ÚZ 33073 obecní'!$DDI:$DDI,'tab. 4.d ÚZ 33073 obecní'!$DNE:$DNE,'tab. 4.d ÚZ 33073 obecní'!$DXA:$DXA,'tab. 4.d ÚZ 33073 obecní'!$EGW:$EGW,'tab. 4.d ÚZ 33073 obecní'!$EQS:$EQS,'tab. 4.d ÚZ 33073 obecní'!$FAO:$FAO,'tab. 4.d ÚZ 33073 obecní'!$FKK:$FKK,'tab. 4.d ÚZ 33073 obecní'!$FUG:$FUG,'tab. 4.d ÚZ 33073 obecní'!$GEC:$GEC,'tab. 4.d ÚZ 33073 obecní'!$GNY:$GNY,'tab. 4.d ÚZ 33073 obecní'!$GXU:$GXU,'tab. 4.d ÚZ 33073 obecní'!$HHQ:$HHQ,'tab. 4.d ÚZ 33073 obecní'!$HRM:$HRM,'tab. 4.d ÚZ 33073 obecní'!$IBI:$IBI,'tab. 4.d ÚZ 33073 obecní'!$ILE:$ILE,'tab. 4.d ÚZ 33073 obecní'!$IVA:$IVA,'tab. 4.d ÚZ 33073 obecní'!$JEW:$JEW,'tab. 4.d ÚZ 33073 obecní'!$JOS:$JOS,'tab. 4.d ÚZ 33073 obecní'!$JYO:$JYO,'tab. 4.d ÚZ 33073 obecní'!$KIK:$KIK,'tab. 4.d ÚZ 33073 obecní'!$KSG:$KSG,'tab. 4.d ÚZ 33073 obecní'!$LCC:$LCC,'tab. 4.d ÚZ 33073 obecní'!$LLY:$LLY,'tab. 4.d ÚZ 33073 obecní'!$LVU:$LVU,'tab. 4.d ÚZ 33073 obecní'!$MFQ:$MFQ,'tab. 4.d ÚZ 33073 obecní'!$MPM:$MPM,'tab. 4.d ÚZ 33073 obecní'!$MZI:$MZI,'tab. 4.d ÚZ 33073 obecní'!$NJE:$NJE,'tab. 4.d ÚZ 33073 obecní'!$NTA:$NTA,'tab. 4.d ÚZ 33073 obecní'!$OCW:$OCW,'tab. 4.d ÚZ 33073 obecní'!$OMS:$OMS,'tab. 4.d ÚZ 33073 obecní'!$OWO:$OWO,'tab. 4.d ÚZ 33073 obecní'!$PGK:$PGK,'tab. 4.d ÚZ 33073 obecní'!$PQG:$PQG,'tab. 4.d ÚZ 33073 obecní'!$QAC:$QAC,'tab. 4.d ÚZ 33073 obecní'!$QJY:$QJY,'tab. 4.d ÚZ 33073 obecní'!$QTU:$QTU,'tab. 4.d ÚZ 33073 obecní'!$RDQ:$RDQ,'tab. 4.d ÚZ 33073 obecní'!$RNM:$RNM,'tab. 4.d ÚZ 33073 obecní'!$RXI:$RXI,'tab. 4.d ÚZ 33073 obecní'!$SHE:$SHE,'tab. 4.d ÚZ 33073 obecní'!$SRA:$SRA,'tab. 4.d ÚZ 33073 obecní'!$TAW:$TAW,'tab. 4.d ÚZ 33073 obecní'!$TKS:$TKS,'tab. 4.d ÚZ 33073 obecní'!$TUO:$TUO,'tab. 4.d ÚZ 33073 obecní'!$UEK:$UEK,'tab. 4.d ÚZ 33073 obecní'!$UOG:$UOG,'tab. 4.d ÚZ 33073 obecní'!$UYC:$UYC,'tab. 4.d ÚZ 33073 obecní'!$VHY:$VHY,'tab. 4.d ÚZ 33073 obecní'!$VRU:$VRU,'tab. 4.d ÚZ 33073 obecní'!$WBQ:$WBQ,'tab. 4.d ÚZ 33073 obecní'!$WLM:$WLM,'tab. 4.d ÚZ 33073 obecní'!$WVI:$WVI</oldFormula>
  </rdn>
  <rcv guid="{56BD5F68-62B9-4062-943C-4CCF789466F8}" action="delete"/>
  <rdn rId="0" localSheetId="3" customView="1" name="Z_56BD5F68_62B9_4062_943C_4CCF789466F8_.wvu.PrintTitles" hidden="1" oldHidden="1">
    <formula>'tab. 4.c ÚZ33073 krajské'!$A:$E,'tab. 4.c ÚZ33073 krajské'!$2:$3</formula>
    <oldFormula>'tab. 4.c ÚZ33073 krajské'!$A:$E,'tab. 4.c ÚZ33073 krajské'!$2:$3</oldFormula>
  </rdn>
  <rdn rId="0" localSheetId="3" customView="1" name="Z_56BD5F68_62B9_4062_943C_4CCF789466F8_.wvu.FilterData" hidden="1" oldHidden="1">
    <formula>'tab. 4.c ÚZ33073 krajské'!$A$3:$J$88</formula>
    <oldFormula>'tab. 4.c ÚZ33073 krajské'!$A$3:$J$88</oldFormula>
  </rdn>
  <rdn rId="0" localSheetId="4" customView="1" name="Z_56BD5F68_62B9_4062_943C_4CCF789466F8_.wvu.PrintArea" hidden="1" oldHidden="1">
    <formula>'tab. 4.d ÚZ 33073 obecní'!$A$1:$J$438</formula>
    <oldFormula>'tab. 4.d ÚZ 33073 obecní'!$A$1:$J$438</oldFormula>
  </rdn>
  <rdn rId="0" localSheetId="4" customView="1" name="Z_56BD5F68_62B9_4062_943C_4CCF789466F8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56BD5F68_62B9_4062_943C_4CCF789466F8_.wvu.FilterData" hidden="1" oldHidden="1">
    <formula>'tab. 4.d ÚZ 33073 obecní'!$A$3:$K$3</formula>
    <oldFormula>'tab. 4.d ÚZ 33073 obecní'!$A$3:$K$3</oldFormula>
  </rdn>
  <rcv guid="{56BD5F68-62B9-4062-943C-4CCF789466F8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6BD5F68-62B9-4062-943C-4CCF789466F8}" action="delete"/>
  <rdn rId="0" localSheetId="3" customView="1" name="Z_56BD5F68_62B9_4062_943C_4CCF789466F8_.wvu.PrintTitles" hidden="1" oldHidden="1">
    <formula>'tab. 4.c ÚZ33073 krajské'!$A:$E,'tab. 4.c ÚZ33073 krajské'!$2:$3</formula>
    <oldFormula>'tab. 4.c ÚZ33073 krajské'!$A:$E,'tab. 4.c ÚZ33073 krajské'!$2:$3</oldFormula>
  </rdn>
  <rdn rId="0" localSheetId="3" customView="1" name="Z_56BD5F68_62B9_4062_943C_4CCF789466F8_.wvu.FilterData" hidden="1" oldHidden="1">
    <formula>'tab. 4.c ÚZ33073 krajské'!$A$3:$J$88</formula>
    <oldFormula>'tab. 4.c ÚZ33073 krajské'!$A$3:$J$88</oldFormula>
  </rdn>
  <rdn rId="0" localSheetId="4" customView="1" name="Z_56BD5F68_62B9_4062_943C_4CCF789466F8_.wvu.PrintArea" hidden="1" oldHidden="1">
    <formula>'tab. 4.d ÚZ 33073 obecní'!$A$1:$J$438</formula>
    <oldFormula>'tab. 4.d ÚZ 33073 obecní'!$A$1:$J$438</oldFormula>
  </rdn>
  <rdn rId="0" localSheetId="4" customView="1" name="Z_56BD5F68_62B9_4062_943C_4CCF789466F8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56BD5F68_62B9_4062_943C_4CCF789466F8_.wvu.FilterData" hidden="1" oldHidden="1">
    <formula>'tab. 4.d ÚZ 33073 obecní'!$A$3:$K$3</formula>
    <oldFormula>'tab. 4.d ÚZ 33073 obecní'!$A$3:$K$3</oldFormula>
  </rdn>
  <rcv guid="{56BD5F68-62B9-4062-943C-4CCF789466F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6BD5F68-62B9-4062-943C-4CCF789466F8}" action="delete"/>
  <rdn rId="0" localSheetId="3" customView="1" name="Z_56BD5F68_62B9_4062_943C_4CCF789466F8_.wvu.PrintTitles" hidden="1" oldHidden="1">
    <formula>'tab. 4.c ÚZ33073 krajské'!$A:$E,'tab. 4.c ÚZ33073 krajské'!$2:$3</formula>
    <oldFormula>'tab. 4.c ÚZ33073 krajské'!$A:$E,'tab. 4.c ÚZ33073 krajské'!$2:$3</oldFormula>
  </rdn>
  <rdn rId="0" localSheetId="3" customView="1" name="Z_56BD5F68_62B9_4062_943C_4CCF789466F8_.wvu.FilterData" hidden="1" oldHidden="1">
    <formula>'tab. 4.c ÚZ33073 krajské'!$A$3:$J$88</formula>
    <oldFormula>'tab. 4.c ÚZ33073 krajské'!$A$3:$J$88</oldFormula>
  </rdn>
  <rdn rId="0" localSheetId="4" customView="1" name="Z_56BD5F68_62B9_4062_943C_4CCF789466F8_.wvu.PrintArea" hidden="1" oldHidden="1">
    <formula>'tab. 4.d ÚZ 33073 obecní'!$A$1:$J$438</formula>
    <oldFormula>'tab. 4.d ÚZ 33073 obecní'!$A$1:$J$438</oldFormula>
  </rdn>
  <rdn rId="0" localSheetId="4" customView="1" name="Z_56BD5F68_62B9_4062_943C_4CCF789466F8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56BD5F68_62B9_4062_943C_4CCF789466F8_.wvu.FilterData" hidden="1" oldHidden="1">
    <formula>'tab. 4.d ÚZ 33073 obecní'!$A$3:$K$3</formula>
    <oldFormula>'tab. 4.d ÚZ 33073 obecní'!$A$3:$K$3</oldFormula>
  </rdn>
  <rcv guid="{56BD5F68-62B9-4062-943C-4CCF789466F8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4" customView="1" name="Z_EA799E37_19C8_4A26_886A_C53F6A9875D2_.wvu.Cols" hidden="1" oldHidden="1">
    <oldFormula>'tab. 4.d ÚZ 33073 obecní'!#REF!,'tab. 4.d ÚZ 33073 obecní'!$D:$D,'tab. 4.d ÚZ 33073 obecní'!$F:$F,'tab. 4.d ÚZ 33073 obecní'!$IW:$IW,'tab. 4.d ÚZ 33073 obecní'!$SS:$SS,'tab. 4.d ÚZ 33073 obecní'!$ACO:$ACO,'tab. 4.d ÚZ 33073 obecní'!$AMK:$AMK,'tab. 4.d ÚZ 33073 obecní'!$AWG:$AWG,'tab. 4.d ÚZ 33073 obecní'!$BGC:$BGC,'tab. 4.d ÚZ 33073 obecní'!$BPY:$BPY,'tab. 4.d ÚZ 33073 obecní'!$BZU:$BZU,'tab. 4.d ÚZ 33073 obecní'!$CJQ:$CJQ,'tab. 4.d ÚZ 33073 obecní'!$CTM:$CTM,'tab. 4.d ÚZ 33073 obecní'!$DDI:$DDI,'tab. 4.d ÚZ 33073 obecní'!$DNE:$DNE,'tab. 4.d ÚZ 33073 obecní'!$DXA:$DXA,'tab. 4.d ÚZ 33073 obecní'!$EGW:$EGW,'tab. 4.d ÚZ 33073 obecní'!$EQS:$EQS,'tab. 4.d ÚZ 33073 obecní'!$FAO:$FAO,'tab. 4.d ÚZ 33073 obecní'!$FKK:$FKK,'tab. 4.d ÚZ 33073 obecní'!$FUG:$FUG,'tab. 4.d ÚZ 33073 obecní'!$GEC:$GEC,'tab. 4.d ÚZ 33073 obecní'!$GNY:$GNY,'tab. 4.d ÚZ 33073 obecní'!$GXU:$GXU,'tab. 4.d ÚZ 33073 obecní'!$HHQ:$HHQ,'tab. 4.d ÚZ 33073 obecní'!$HRM:$HRM,'tab. 4.d ÚZ 33073 obecní'!$IBI:$IBI,'tab. 4.d ÚZ 33073 obecní'!$ILE:$ILE,'tab. 4.d ÚZ 33073 obecní'!$IVA:$IVA,'tab. 4.d ÚZ 33073 obecní'!$JEW:$JEW,'tab. 4.d ÚZ 33073 obecní'!$JOS:$JOS,'tab. 4.d ÚZ 33073 obecní'!$JYO:$JYO,'tab. 4.d ÚZ 33073 obecní'!$KIK:$KIK,'tab. 4.d ÚZ 33073 obecní'!$KSG:$KSG,'tab. 4.d ÚZ 33073 obecní'!$LCC:$LCC,'tab. 4.d ÚZ 33073 obecní'!$LLY:$LLY,'tab. 4.d ÚZ 33073 obecní'!$LVU:$LVU,'tab. 4.d ÚZ 33073 obecní'!$MFQ:$MFQ,'tab. 4.d ÚZ 33073 obecní'!$MPM:$MPM,'tab. 4.d ÚZ 33073 obecní'!$MZI:$MZI,'tab. 4.d ÚZ 33073 obecní'!$NJE:$NJE,'tab. 4.d ÚZ 33073 obecní'!$NTA:$NTA,'tab. 4.d ÚZ 33073 obecní'!$OCW:$OCW,'tab. 4.d ÚZ 33073 obecní'!$OMS:$OMS,'tab. 4.d ÚZ 33073 obecní'!$OWO:$OWO,'tab. 4.d ÚZ 33073 obecní'!$PGK:$PGK,'tab. 4.d ÚZ 33073 obecní'!$PQG:$PQG,'tab. 4.d ÚZ 33073 obecní'!$QAC:$QAC,'tab. 4.d ÚZ 33073 obecní'!$QJY:$QJY,'tab. 4.d ÚZ 33073 obecní'!$QTU:$QTU,'tab. 4.d ÚZ 33073 obecní'!$RDQ:$RDQ,'tab. 4.d ÚZ 33073 obecní'!$RNM:$RNM,'tab. 4.d ÚZ 33073 obecní'!$RXI:$RXI,'tab. 4.d ÚZ 33073 obecní'!$SHE:$SHE,'tab. 4.d ÚZ 33073 obecní'!$SRA:$SRA,'tab. 4.d ÚZ 33073 obecní'!$TAW:$TAW,'tab. 4.d ÚZ 33073 obecní'!$TKS:$TKS,'tab. 4.d ÚZ 33073 obecní'!$TUO:$TUO,'tab. 4.d ÚZ 33073 obecní'!$UEK:$UEK,'tab. 4.d ÚZ 33073 obecní'!$UOG:$UOG,'tab. 4.d ÚZ 33073 obecní'!$UYC:$UYC,'tab. 4.d ÚZ 33073 obecní'!$VHY:$VHY,'tab. 4.d ÚZ 33073 obecní'!$VRU:$VRU,'tab. 4.d ÚZ 33073 obecní'!$WBQ:$WBQ,'tab. 4.d ÚZ 33073 obecní'!$WLM:$WLM,'tab. 4.d ÚZ 33073 obecní'!$WVI:$WVI</oldFormula>
  </rdn>
  <rcv guid="{EA799E37-19C8-4A26-886A-C53F6A9875D2}" action="delete"/>
  <rdn rId="0" localSheetId="3" customView="1" name="Z_EA799E37_19C8_4A26_886A_C53F6A9875D2_.wvu.PrintArea" hidden="1" oldHidden="1">
    <formula>'tab. 4.c ÚZ33073 krajské'!$A$1:$M$96</formula>
    <oldFormula>'tab. 4.c ÚZ33073 krajské'!$A$1:$I$96</oldFormula>
  </rdn>
  <rdn rId="0" localSheetId="3" customView="1" name="Z_EA799E37_19C8_4A26_886A_C53F6A9875D2_.wvu.PrintTitles" hidden="1" oldHidden="1">
    <formula>'tab. 4.c ÚZ33073 krajské'!$A:$E,'tab. 4.c ÚZ33073 krajské'!$1:$3</formula>
    <oldFormula>'tab. 4.c ÚZ33073 krajské'!$A:$E,'tab. 4.c ÚZ33073 krajské'!$1:$3</oldFormula>
  </rdn>
  <rdn rId="0" localSheetId="3" customView="1" name="Z_EA799E37_19C8_4A26_886A_C53F6A9875D2_.wvu.Cols" hidden="1" oldHidden="1">
    <formula>'tab. 4.c ÚZ33073 krajské'!$C:$C</formula>
    <oldFormula>'tab. 4.c ÚZ33073 krajské'!$C:$C</oldFormula>
  </rdn>
  <rdn rId="0" localSheetId="3" customView="1" name="Z_EA799E37_19C8_4A26_886A_C53F6A9875D2_.wvu.FilterData" hidden="1" oldHidden="1">
    <formula>'tab. 4.c ÚZ33073 krajské'!$A$3:$J$88</formula>
    <oldFormula>'tab. 4.c ÚZ33073 krajské'!$A$3:$J$88</oldFormula>
  </rdn>
  <rdn rId="0" localSheetId="4" customView="1" name="Z_EA799E37_19C8_4A26_886A_C53F6A9875D2_.wvu.PrintArea" hidden="1" oldHidden="1">
    <formula>'tab. 4.d ÚZ 33073 obecní'!$A$1:$J$440</formula>
    <oldFormula>'tab. 4.d ÚZ 33073 obecní'!$A$1:$J$440</oldFormula>
  </rdn>
  <rdn rId="0" localSheetId="4" customView="1" name="Z_EA799E37_19C8_4A26_886A_C53F6A9875D2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EA799E37_19C8_4A26_886A_C53F6A9875D2_.wvu.FilterData" hidden="1" oldHidden="1">
    <formula>'tab. 4.d ÚZ 33073 obecní'!$A$3:$K$3</formula>
    <oldFormula>'tab. 4.d ÚZ 33073 obecní'!$A$3:$K$3</oldFormula>
  </rdn>
  <rcv guid="{EA799E37-19C8-4A26-886A-C53F6A9875D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:A13" start="0" length="0">
    <dxf>
      <border>
        <left style="medium">
          <color indexed="64"/>
        </left>
      </border>
    </dxf>
  </rfmt>
  <rfmt sheetId="1" sqref="A20:A24" start="0" length="0">
    <dxf>
      <border>
        <left style="medium">
          <color indexed="64"/>
        </left>
      </border>
    </dxf>
  </rfmt>
  <rfmt sheetId="1" sqref="A31:A33" start="0" length="0">
    <dxf>
      <border>
        <left style="medium">
          <color indexed="64"/>
        </left>
      </border>
    </dxf>
  </rfmt>
  <rfmt sheetId="1" sqref="A39:A40" start="0" length="0">
    <dxf>
      <border>
        <left style="medium">
          <color indexed="64"/>
        </left>
      </border>
    </dxf>
  </rfmt>
  <rfmt sheetId="1" sqref="A40:J40" start="0" length="0">
    <dxf>
      <border>
        <bottom style="medium">
          <color indexed="64"/>
        </bottom>
      </border>
    </dxf>
  </rfmt>
  <rfmt sheetId="2" sqref="A7:A9" start="0" length="0">
    <dxf>
      <border>
        <left style="medium">
          <color indexed="64"/>
        </left>
      </border>
    </dxf>
  </rfmt>
  <rfmt sheetId="2" sqref="A13:A15" start="0" length="0">
    <dxf>
      <border>
        <left style="medium">
          <color indexed="64"/>
        </left>
      </border>
    </dxf>
  </rfmt>
  <rfmt sheetId="2" sqref="A24:A40" start="0" length="0">
    <dxf>
      <border>
        <left style="medium">
          <color indexed="64"/>
        </left>
      </border>
    </dxf>
  </rfmt>
  <rfmt sheetId="2" sqref="A43:A46" start="0" length="0">
    <dxf>
      <border>
        <left style="medium">
          <color indexed="64"/>
        </left>
      </border>
    </dxf>
  </rfmt>
  <rfmt sheetId="2" sqref="A43:J43" start="0" length="0">
    <dxf>
      <border>
        <top style="medium">
          <color indexed="64"/>
        </top>
      </border>
    </dxf>
  </rfmt>
  <rfmt sheetId="2" sqref="J43:J46" start="0" length="0">
    <dxf>
      <border>
        <right style="medium">
          <color indexed="64"/>
        </right>
      </border>
    </dxf>
  </rfmt>
  <rfmt sheetId="2" sqref="A55:A57" start="0" length="0">
    <dxf>
      <border>
        <left style="medium">
          <color indexed="64"/>
        </left>
      </border>
    </dxf>
  </rfmt>
  <rcv guid="{56BD5F68-62B9-4062-943C-4CCF789466F8}" action="delete"/>
  <rdn rId="0" localSheetId="3" customView="1" name="Z_56BD5F68_62B9_4062_943C_4CCF789466F8_.wvu.PrintTitles" hidden="1" oldHidden="1">
    <formula>'tab. 4.c ÚZ33073 krajské'!$A:$E,'tab. 4.c ÚZ33073 krajské'!$2:$3</formula>
    <oldFormula>'tab. 4.c ÚZ33073 krajské'!$A:$E,'tab. 4.c ÚZ33073 krajské'!$2:$3</oldFormula>
  </rdn>
  <rdn rId="0" localSheetId="3" customView="1" name="Z_56BD5F68_62B9_4062_943C_4CCF789466F8_.wvu.FilterData" hidden="1" oldHidden="1">
    <formula>'tab. 4.c ÚZ33073 krajské'!$A$3:$J$88</formula>
    <oldFormula>'tab. 4.c ÚZ33073 krajské'!$A$3:$J$88</oldFormula>
  </rdn>
  <rdn rId="0" localSheetId="4" customView="1" name="Z_56BD5F68_62B9_4062_943C_4CCF789466F8_.wvu.PrintArea" hidden="1" oldHidden="1">
    <formula>'tab. 4.d ÚZ 33073 obecní'!$A$1:$N$440</formula>
    <oldFormula>'tab. 4.d ÚZ 33073 obecní'!$A$1:$J$438</oldFormula>
  </rdn>
  <rdn rId="0" localSheetId="4" customView="1" name="Z_56BD5F68_62B9_4062_943C_4CCF789466F8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56BD5F68_62B9_4062_943C_4CCF789466F8_.wvu.FilterData" hidden="1" oldHidden="1">
    <formula>'tab. 4.d ÚZ 33073 obecní'!$A$3:$K$3</formula>
    <oldFormula>'tab. 4.d ÚZ 33073 obecní'!$A$3:$K$3</oldFormula>
  </rdn>
  <rcv guid="{56BD5F68-62B9-4062-943C-4CCF789466F8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:A40" start="0" length="0">
    <dxf>
      <border>
        <left style="thin">
          <color indexed="64"/>
        </left>
      </border>
    </dxf>
  </rfmt>
  <rfmt sheetId="1" sqref="A39:J39" start="0" length="0">
    <dxf>
      <border>
        <top style="thin">
          <color indexed="64"/>
        </top>
      </border>
    </dxf>
  </rfmt>
  <rfmt sheetId="1" sqref="J39:J40" start="0" length="0">
    <dxf>
      <border>
        <right style="thin">
          <color indexed="64"/>
        </right>
      </border>
    </dxf>
  </rfmt>
  <rfmt sheetId="1" sqref="A40:J40" start="0" length="0">
    <dxf>
      <border>
        <bottom style="thin">
          <color indexed="64"/>
        </bottom>
      </border>
    </dxf>
  </rfmt>
  <rfmt sheetId="1" sqref="A39:A40" start="0" length="0">
    <dxf>
      <border>
        <left style="medium">
          <color indexed="64"/>
        </left>
      </border>
    </dxf>
  </rfmt>
  <rfmt sheetId="1" sqref="A39:J39" start="0" length="0">
    <dxf>
      <border>
        <top style="medium">
          <color indexed="64"/>
        </top>
      </border>
    </dxf>
  </rfmt>
  <rfmt sheetId="1" sqref="J39:J40" start="0" length="0">
    <dxf>
      <border>
        <right style="medium">
          <color indexed="64"/>
        </right>
      </border>
    </dxf>
  </rfmt>
  <rfmt sheetId="1" sqref="A40:J40" start="0" length="0">
    <dxf>
      <border>
        <bottom style="medium">
          <color indexed="64"/>
        </bottom>
      </border>
    </dxf>
  </rfmt>
  <rfmt sheetId="1" sqref="A40:J40" start="0" length="0">
    <dxf>
      <border>
        <bottom style="thin">
          <color indexed="64"/>
        </bottom>
      </border>
    </dxf>
  </rfmt>
  <rcv guid="{56BD5F68-62B9-4062-943C-4CCF789466F8}" action="delete"/>
  <rdn rId="0" localSheetId="3" customView="1" name="Z_56BD5F68_62B9_4062_943C_4CCF789466F8_.wvu.PrintTitles" hidden="1" oldHidden="1">
    <formula>'tab. 4.c ÚZ33073 krajské'!$A:$E,'tab. 4.c ÚZ33073 krajské'!$2:$3</formula>
    <oldFormula>'tab. 4.c ÚZ33073 krajské'!$A:$E,'tab. 4.c ÚZ33073 krajské'!$2:$3</oldFormula>
  </rdn>
  <rdn rId="0" localSheetId="3" customView="1" name="Z_56BD5F68_62B9_4062_943C_4CCF789466F8_.wvu.FilterData" hidden="1" oldHidden="1">
    <formula>'tab. 4.c ÚZ33073 krajské'!$A$3:$J$88</formula>
    <oldFormula>'tab. 4.c ÚZ33073 krajské'!$A$3:$J$88</oldFormula>
  </rdn>
  <rdn rId="0" localSheetId="4" customView="1" name="Z_56BD5F68_62B9_4062_943C_4CCF789466F8_.wvu.PrintArea" hidden="1" oldHidden="1">
    <formula>'tab. 4.d ÚZ 33073 obecní'!$A$1:$N$440</formula>
    <oldFormula>'tab. 4.d ÚZ 33073 obecní'!$A$1:$N$440</oldFormula>
  </rdn>
  <rdn rId="0" localSheetId="4" customView="1" name="Z_56BD5F68_62B9_4062_943C_4CCF789466F8_.wvu.PrintTitles" hidden="1" oldHidden="1">
    <formula>'tab. 4.d ÚZ 33073 obecní'!$A:$E,'tab. 4.d ÚZ 33073 obecní'!$1:$3</formula>
    <oldFormula>'tab. 4.d ÚZ 33073 obecní'!$A:$E,'tab. 4.d ÚZ 33073 obecní'!$1:$3</oldFormula>
  </rdn>
  <rdn rId="0" localSheetId="4" customView="1" name="Z_56BD5F68_62B9_4062_943C_4CCF789466F8_.wvu.FilterData" hidden="1" oldHidden="1">
    <formula>'tab. 4.d ÚZ 33073 obecní'!$A$3:$K$3</formula>
    <oldFormula>'tab. 4.d ÚZ 33073 obecní'!$A$3:$K$3</oldFormula>
  </rdn>
  <rcv guid="{56BD5F68-62B9-4062-943C-4CCF789466F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printerSettings" Target="../printerSettings/printerSettings23.bin"/><Relationship Id="rId7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J45"/>
  <sheetViews>
    <sheetView tabSelected="1" topLeftCell="A13" zoomScaleNormal="100" workbookViewId="0">
      <selection activeCell="A41" sqref="A41"/>
    </sheetView>
  </sheetViews>
  <sheetFormatPr defaultRowHeight="15" x14ac:dyDescent="0.25"/>
  <cols>
    <col min="1" max="2" width="6" customWidth="1"/>
    <col min="3" max="3" width="10.140625" hidden="1" customWidth="1"/>
    <col min="4" max="4" width="33.7109375" customWidth="1"/>
    <col min="5" max="5" width="16.42578125" customWidth="1"/>
    <col min="6" max="6" width="9.28515625" bestFit="1" customWidth="1"/>
    <col min="7" max="7" width="14.42578125" customWidth="1"/>
    <col min="8" max="8" width="14.28515625" customWidth="1"/>
    <col min="9" max="9" width="15.5703125" customWidth="1"/>
    <col min="10" max="10" width="16" customWidth="1"/>
  </cols>
  <sheetData>
    <row r="1" spans="1:10" ht="15.75" x14ac:dyDescent="0.25">
      <c r="A1" s="121" t="s">
        <v>557</v>
      </c>
      <c r="B1" s="122"/>
      <c r="C1" s="122"/>
      <c r="D1" s="122"/>
      <c r="E1" s="122"/>
      <c r="F1" s="122"/>
      <c r="G1" s="122"/>
      <c r="H1" s="122"/>
      <c r="I1" s="122"/>
      <c r="J1" s="35" t="s">
        <v>565</v>
      </c>
    </row>
    <row r="2" spans="1:10" x14ac:dyDescent="0.25">
      <c r="A2" s="123" t="s">
        <v>566</v>
      </c>
      <c r="B2" s="122"/>
      <c r="C2" s="122"/>
      <c r="D2" s="122"/>
      <c r="E2" s="122"/>
      <c r="F2" s="122"/>
      <c r="G2" s="122"/>
      <c r="H2" s="122"/>
      <c r="I2" s="122"/>
      <c r="J2" s="124"/>
    </row>
    <row r="3" spans="1:10" ht="15.75" x14ac:dyDescent="0.25">
      <c r="A3" s="121"/>
      <c r="B3" s="122"/>
      <c r="C3" s="122"/>
      <c r="D3" s="122"/>
      <c r="E3" s="122"/>
      <c r="F3" s="122"/>
      <c r="G3" s="122"/>
      <c r="H3" s="122"/>
      <c r="I3" s="122"/>
      <c r="J3" s="122"/>
    </row>
    <row r="4" spans="1:10" ht="15.75" x14ac:dyDescent="0.25">
      <c r="A4" s="125" t="s">
        <v>553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x14ac:dyDescent="0.25">
      <c r="A5" s="126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5.75" thickBot="1" x14ac:dyDescent="0.3">
      <c r="A6" s="127" t="s">
        <v>567</v>
      </c>
      <c r="B6" s="1"/>
      <c r="C6" s="1"/>
      <c r="D6" s="1"/>
      <c r="E6" s="128" t="s">
        <v>541</v>
      </c>
      <c r="F6" s="129"/>
      <c r="G6" s="129"/>
      <c r="H6" s="129"/>
      <c r="I6" s="129"/>
      <c r="J6" s="130"/>
    </row>
    <row r="7" spans="1:10" ht="25.5" x14ac:dyDescent="0.25">
      <c r="A7" s="156" t="s">
        <v>1</v>
      </c>
      <c r="B7" s="157" t="s">
        <v>2</v>
      </c>
      <c r="C7" s="158" t="s">
        <v>0</v>
      </c>
      <c r="D7" s="164" t="s">
        <v>542</v>
      </c>
      <c r="E7" s="160" t="s">
        <v>545</v>
      </c>
      <c r="F7" s="161" t="s">
        <v>546</v>
      </c>
      <c r="G7" s="161" t="s">
        <v>547</v>
      </c>
      <c r="H7" s="161" t="s">
        <v>548</v>
      </c>
      <c r="I7" s="162" t="s">
        <v>549</v>
      </c>
      <c r="J7" s="163" t="s">
        <v>543</v>
      </c>
    </row>
    <row r="8" spans="1:10" ht="38.25" x14ac:dyDescent="0.25">
      <c r="A8" s="246">
        <v>320</v>
      </c>
      <c r="B8" s="169">
        <v>3114</v>
      </c>
      <c r="C8" s="137">
        <v>62693514</v>
      </c>
      <c r="D8" s="165" t="s">
        <v>29</v>
      </c>
      <c r="E8" s="306">
        <v>165453</v>
      </c>
      <c r="F8" s="153"/>
      <c r="G8" s="307">
        <v>56254</v>
      </c>
      <c r="H8" s="307">
        <v>3309</v>
      </c>
      <c r="I8" s="154"/>
      <c r="J8" s="308">
        <f t="shared" ref="J8:J14" si="0">SUM(E8:I8)</f>
        <v>225016</v>
      </c>
    </row>
    <row r="9" spans="1:10" ht="40.5" customHeight="1" x14ac:dyDescent="0.25">
      <c r="A9" s="246">
        <v>321</v>
      </c>
      <c r="B9" s="169">
        <v>3114</v>
      </c>
      <c r="C9" s="137">
        <v>62690361</v>
      </c>
      <c r="D9" s="165" t="s">
        <v>31</v>
      </c>
      <c r="E9" s="306">
        <v>80898</v>
      </c>
      <c r="F9" s="153"/>
      <c r="G9" s="307">
        <v>27505</v>
      </c>
      <c r="H9" s="307">
        <v>1619</v>
      </c>
      <c r="I9" s="154"/>
      <c r="J9" s="308">
        <f t="shared" si="0"/>
        <v>110022</v>
      </c>
    </row>
    <row r="10" spans="1:10" ht="51" x14ac:dyDescent="0.25">
      <c r="A10" s="246">
        <v>455</v>
      </c>
      <c r="B10" s="169">
        <v>3146</v>
      </c>
      <c r="C10" s="137">
        <v>72049103</v>
      </c>
      <c r="D10" s="165" t="s">
        <v>551</v>
      </c>
      <c r="E10" s="306">
        <v>147000</v>
      </c>
      <c r="F10" s="307"/>
      <c r="G10" s="307">
        <v>50060</v>
      </c>
      <c r="H10" s="307">
        <v>2940</v>
      </c>
      <c r="I10" s="154"/>
      <c r="J10" s="308">
        <f t="shared" si="0"/>
        <v>200000</v>
      </c>
    </row>
    <row r="11" spans="1:10" ht="25.5" x14ac:dyDescent="0.25">
      <c r="A11" s="246">
        <v>363</v>
      </c>
      <c r="B11" s="169">
        <v>3114</v>
      </c>
      <c r="C11" s="137">
        <v>70836418</v>
      </c>
      <c r="D11" s="166" t="s">
        <v>64</v>
      </c>
      <c r="E11" s="311">
        <v>484559</v>
      </c>
      <c r="F11" s="312"/>
      <c r="G11" s="312">
        <v>164750</v>
      </c>
      <c r="H11" s="312">
        <v>9691</v>
      </c>
      <c r="I11" s="313"/>
      <c r="J11" s="308">
        <f t="shared" si="0"/>
        <v>659000</v>
      </c>
    </row>
    <row r="12" spans="1:10" ht="25.5" x14ac:dyDescent="0.25">
      <c r="A12" s="246">
        <v>425</v>
      </c>
      <c r="B12" s="137">
        <v>3112</v>
      </c>
      <c r="C12" s="168">
        <v>60153041</v>
      </c>
      <c r="D12" s="166" t="s">
        <v>552</v>
      </c>
      <c r="E12" s="311">
        <v>422395</v>
      </c>
      <c r="F12" s="312"/>
      <c r="G12" s="312">
        <v>143614</v>
      </c>
      <c r="H12" s="312">
        <v>8449</v>
      </c>
      <c r="I12" s="313"/>
      <c r="J12" s="308">
        <f t="shared" si="0"/>
        <v>574458</v>
      </c>
    </row>
    <row r="13" spans="1:10" ht="3.75" customHeight="1" thickBot="1" x14ac:dyDescent="0.3">
      <c r="A13" s="138"/>
      <c r="B13" s="139"/>
      <c r="C13" s="14"/>
      <c r="D13" s="167"/>
      <c r="E13" s="172"/>
      <c r="F13" s="173"/>
      <c r="G13" s="173"/>
      <c r="H13" s="173"/>
      <c r="I13" s="155"/>
      <c r="J13" s="174">
        <f t="shared" si="0"/>
        <v>0</v>
      </c>
    </row>
    <row r="14" spans="1:10" ht="20.25" customHeight="1" x14ac:dyDescent="0.25">
      <c r="A14" s="1"/>
      <c r="B14" s="1"/>
      <c r="C14" s="79"/>
      <c r="D14" s="152" t="s">
        <v>550</v>
      </c>
      <c r="E14" s="146">
        <f>SUM(E8:E13)</f>
        <v>1300305</v>
      </c>
      <c r="F14" s="146">
        <f>SUM(F8:F13)</f>
        <v>0</v>
      </c>
      <c r="G14" s="146">
        <f>SUM(G8:G13)</f>
        <v>442183</v>
      </c>
      <c r="H14" s="146">
        <f>SUM(H8:H13)</f>
        <v>26008</v>
      </c>
      <c r="I14" s="146">
        <f>SUM(I8:I13)</f>
        <v>0</v>
      </c>
      <c r="J14" s="147">
        <f t="shared" si="0"/>
        <v>1768496</v>
      </c>
    </row>
    <row r="15" spans="1:10" ht="20.25" customHeight="1" x14ac:dyDescent="0.25">
      <c r="A15" s="151"/>
      <c r="B15" s="127"/>
      <c r="C15" s="127"/>
      <c r="D15" s="1"/>
      <c r="E15" s="1"/>
      <c r="F15" s="1"/>
      <c r="G15" s="1"/>
      <c r="H15" s="1"/>
      <c r="I15" s="179"/>
      <c r="J15" s="1"/>
    </row>
    <row r="16" spans="1:10" x14ac:dyDescent="0.25">
      <c r="A16" s="1"/>
      <c r="B16" s="1"/>
      <c r="C16" s="79"/>
      <c r="D16" s="79"/>
      <c r="E16" s="79"/>
      <c r="F16" s="79"/>
      <c r="G16" s="79"/>
      <c r="H16" s="79"/>
      <c r="I16" s="79"/>
      <c r="J16" s="79"/>
    </row>
    <row r="17" spans="1:10" ht="15.75" x14ac:dyDescent="0.25">
      <c r="A17" s="125" t="s">
        <v>554</v>
      </c>
      <c r="B17" s="122"/>
      <c r="C17" s="122"/>
      <c r="D17" s="122"/>
      <c r="E17" s="122"/>
      <c r="F17" s="122"/>
      <c r="G17" s="122"/>
      <c r="H17" s="122"/>
      <c r="I17" s="122"/>
      <c r="J17" s="122"/>
    </row>
    <row r="18" spans="1:10" x14ac:dyDescent="0.25">
      <c r="A18" s="126"/>
      <c r="B18" s="127"/>
      <c r="C18" s="127"/>
      <c r="D18" s="127"/>
      <c r="E18" s="127"/>
      <c r="F18" s="127"/>
      <c r="G18" s="127"/>
      <c r="H18" s="127"/>
      <c r="I18" s="127"/>
      <c r="J18" s="127"/>
    </row>
    <row r="19" spans="1:10" ht="15.75" thickBot="1" x14ac:dyDescent="0.3">
      <c r="A19" s="127" t="s">
        <v>544</v>
      </c>
      <c r="B19" s="1"/>
      <c r="C19" s="1"/>
      <c r="D19" s="1"/>
      <c r="E19" s="148" t="s">
        <v>541</v>
      </c>
      <c r="F19" s="149"/>
      <c r="G19" s="149"/>
      <c r="H19" s="149"/>
      <c r="I19" s="149"/>
      <c r="J19" s="150"/>
    </row>
    <row r="20" spans="1:10" ht="25.5" x14ac:dyDescent="0.25">
      <c r="A20" s="156" t="s">
        <v>1</v>
      </c>
      <c r="B20" s="157" t="s">
        <v>2</v>
      </c>
      <c r="C20" s="158" t="s">
        <v>0</v>
      </c>
      <c r="D20" s="159" t="s">
        <v>542</v>
      </c>
      <c r="E20" s="131" t="s">
        <v>545</v>
      </c>
      <c r="F20" s="132" t="s">
        <v>546</v>
      </c>
      <c r="G20" s="132" t="s">
        <v>547</v>
      </c>
      <c r="H20" s="132" t="s">
        <v>548</v>
      </c>
      <c r="I20" s="133" t="s">
        <v>549</v>
      </c>
      <c r="J20" s="134" t="s">
        <v>543</v>
      </c>
    </row>
    <row r="21" spans="1:10" x14ac:dyDescent="0.25">
      <c r="A21" s="246">
        <v>338</v>
      </c>
      <c r="B21" s="137">
        <v>3121</v>
      </c>
      <c r="C21" s="137">
        <v>48623679</v>
      </c>
      <c r="D21" s="175" t="s">
        <v>51</v>
      </c>
      <c r="E21" s="135"/>
      <c r="F21" s="136"/>
      <c r="G21" s="136"/>
      <c r="H21" s="136"/>
      <c r="I21" s="310">
        <v>1970</v>
      </c>
      <c r="J21" s="308">
        <f t="shared" ref="J21:J24" si="1">SUM(E21:I21)</f>
        <v>1970</v>
      </c>
    </row>
    <row r="22" spans="1:10" ht="25.5" x14ac:dyDescent="0.25">
      <c r="A22" s="246">
        <v>353</v>
      </c>
      <c r="B22" s="137">
        <v>3127</v>
      </c>
      <c r="C22" s="137">
        <v>14450356</v>
      </c>
      <c r="D22" s="175" t="s">
        <v>61</v>
      </c>
      <c r="E22" s="135"/>
      <c r="F22" s="136"/>
      <c r="G22" s="136"/>
      <c r="H22" s="136"/>
      <c r="I22" s="310">
        <v>4500</v>
      </c>
      <c r="J22" s="308">
        <f t="shared" si="1"/>
        <v>4500</v>
      </c>
    </row>
    <row r="23" spans="1:10" ht="38.25" x14ac:dyDescent="0.25">
      <c r="A23" s="246">
        <v>342</v>
      </c>
      <c r="B23" s="137">
        <v>3127</v>
      </c>
      <c r="C23" s="137">
        <v>48623717</v>
      </c>
      <c r="D23" s="175" t="s">
        <v>62</v>
      </c>
      <c r="E23" s="135"/>
      <c r="F23" s="153"/>
      <c r="G23" s="136"/>
      <c r="H23" s="136"/>
      <c r="I23" s="310">
        <v>5000</v>
      </c>
      <c r="J23" s="308">
        <f t="shared" si="1"/>
        <v>5000</v>
      </c>
    </row>
    <row r="24" spans="1:10" ht="3" customHeight="1" thickBot="1" x14ac:dyDescent="0.3">
      <c r="A24" s="138"/>
      <c r="B24" s="139"/>
      <c r="C24" s="140"/>
      <c r="D24" s="141"/>
      <c r="E24" s="142"/>
      <c r="F24" s="143"/>
      <c r="G24" s="143"/>
      <c r="H24" s="143"/>
      <c r="I24" s="176"/>
      <c r="J24" s="174">
        <f t="shared" si="1"/>
        <v>0</v>
      </c>
    </row>
    <row r="25" spans="1:10" ht="18.75" customHeight="1" x14ac:dyDescent="0.25">
      <c r="A25" s="1"/>
      <c r="B25" s="1"/>
      <c r="C25" s="1"/>
      <c r="D25" s="145" t="s">
        <v>550</v>
      </c>
      <c r="E25" s="146">
        <f>SUM(E21:E24)</f>
        <v>0</v>
      </c>
      <c r="F25" s="146">
        <f>SUM(F21:F24)</f>
        <v>0</v>
      </c>
      <c r="G25" s="146">
        <f>SUM(G21:G24)</f>
        <v>0</v>
      </c>
      <c r="H25" s="146">
        <f>SUM(H21:H24)</f>
        <v>0</v>
      </c>
      <c r="I25" s="177">
        <f>SUM(I21:I24)</f>
        <v>11470</v>
      </c>
      <c r="J25" s="147">
        <f>SUM(E25:I25)</f>
        <v>11470</v>
      </c>
    </row>
    <row r="26" spans="1:10" x14ac:dyDescent="0.25">
      <c r="A26" s="1"/>
      <c r="B26" s="1"/>
      <c r="C26" s="1"/>
      <c r="D26" s="79"/>
      <c r="E26" s="79"/>
      <c r="F26" s="79"/>
      <c r="G26" s="79"/>
      <c r="H26" s="79"/>
      <c r="I26" s="178"/>
      <c r="J26" s="79"/>
    </row>
    <row r="27" spans="1:10" x14ac:dyDescent="0.25">
      <c r="A27" s="183"/>
      <c r="B27" s="79"/>
      <c r="C27" s="79"/>
      <c r="D27" s="79"/>
      <c r="E27" s="184"/>
      <c r="F27" s="184"/>
      <c r="G27" s="184"/>
      <c r="H27" s="184"/>
      <c r="I27" s="185"/>
      <c r="J27" s="184"/>
    </row>
    <row r="28" spans="1:10" x14ac:dyDescent="0.25">
      <c r="A28" s="186"/>
      <c r="B28" s="187"/>
      <c r="C28" s="188"/>
      <c r="D28" s="188"/>
      <c r="E28" s="189"/>
      <c r="F28" s="189"/>
      <c r="G28" s="189"/>
      <c r="H28" s="189"/>
      <c r="I28" s="190"/>
      <c r="J28" s="189"/>
    </row>
    <row r="29" spans="1:10" ht="15.75" x14ac:dyDescent="0.25">
      <c r="A29" s="125" t="s">
        <v>558</v>
      </c>
      <c r="I29" s="35"/>
    </row>
    <row r="30" spans="1:10" ht="15.75" thickBot="1" x14ac:dyDescent="0.3">
      <c r="A30" s="127" t="s">
        <v>555</v>
      </c>
      <c r="B30" s="1"/>
      <c r="C30" s="1"/>
      <c r="D30" s="1"/>
      <c r="E30" s="128" t="s">
        <v>541</v>
      </c>
      <c r="F30" s="129"/>
      <c r="G30" s="129"/>
      <c r="H30" s="129"/>
      <c r="I30" s="194"/>
      <c r="J30" s="130"/>
    </row>
    <row r="31" spans="1:10" ht="25.5" x14ac:dyDescent="0.25">
      <c r="A31" s="156" t="s">
        <v>1</v>
      </c>
      <c r="B31" s="157" t="s">
        <v>2</v>
      </c>
      <c r="C31" s="158" t="s">
        <v>0</v>
      </c>
      <c r="D31" s="164" t="s">
        <v>542</v>
      </c>
      <c r="E31" s="160" t="s">
        <v>545</v>
      </c>
      <c r="F31" s="161" t="s">
        <v>546</v>
      </c>
      <c r="G31" s="161" t="s">
        <v>547</v>
      </c>
      <c r="H31" s="161" t="s">
        <v>548</v>
      </c>
      <c r="I31" s="195" t="s">
        <v>549</v>
      </c>
      <c r="J31" s="163" t="s">
        <v>543</v>
      </c>
    </row>
    <row r="32" spans="1:10" ht="25.5" x14ac:dyDescent="0.25">
      <c r="A32" s="247">
        <v>241</v>
      </c>
      <c r="B32" s="199">
        <v>3121</v>
      </c>
      <c r="C32" s="200">
        <v>3230759</v>
      </c>
      <c r="D32" s="196" t="s">
        <v>559</v>
      </c>
      <c r="E32" s="170"/>
      <c r="F32" s="153"/>
      <c r="G32" s="171"/>
      <c r="H32" s="171"/>
      <c r="I32" s="154">
        <v>3755</v>
      </c>
      <c r="J32" s="308">
        <f>SUM(E32:I32)</f>
        <v>3755</v>
      </c>
    </row>
    <row r="33" spans="1:10" ht="3" customHeight="1" thickBot="1" x14ac:dyDescent="0.3">
      <c r="A33" s="248"/>
      <c r="B33" s="191"/>
      <c r="C33" s="192"/>
      <c r="D33" s="193"/>
      <c r="E33" s="172"/>
      <c r="F33" s="173"/>
      <c r="G33" s="173"/>
      <c r="H33" s="173"/>
      <c r="I33" s="182"/>
      <c r="J33" s="174">
        <f>SUM(E33:I33)</f>
        <v>0</v>
      </c>
    </row>
    <row r="34" spans="1:10" ht="20.25" customHeight="1" x14ac:dyDescent="0.25">
      <c r="A34" s="1"/>
      <c r="B34" s="1"/>
      <c r="C34" s="79"/>
      <c r="D34" s="152" t="s">
        <v>556</v>
      </c>
      <c r="E34" s="146">
        <f>SUM(E29:E33)</f>
        <v>0</v>
      </c>
      <c r="F34" s="146">
        <f>SUM(F29:F33)</f>
        <v>0</v>
      </c>
      <c r="G34" s="146">
        <f>SUM(G29:G33)</f>
        <v>0</v>
      </c>
      <c r="H34" s="146">
        <f>SUM(H29:H33)</f>
        <v>0</v>
      </c>
      <c r="I34" s="146">
        <f>SUM(I29:I33)</f>
        <v>3755</v>
      </c>
      <c r="J34" s="147">
        <f>SUM(E34:I34)</f>
        <v>3755</v>
      </c>
    </row>
    <row r="35" spans="1:10" ht="20.25" customHeight="1" x14ac:dyDescent="0.25">
      <c r="A35" s="1"/>
      <c r="B35" s="1"/>
      <c r="C35" s="79"/>
      <c r="D35" s="152"/>
      <c r="E35" s="146"/>
      <c r="F35" s="146"/>
      <c r="G35" s="146"/>
      <c r="H35" s="146"/>
      <c r="I35" s="146"/>
      <c r="J35" s="147"/>
    </row>
    <row r="37" spans="1:10" ht="15.75" x14ac:dyDescent="0.25">
      <c r="A37" s="125" t="s">
        <v>589</v>
      </c>
    </row>
    <row r="38" spans="1:10" ht="15.75" thickBot="1" x14ac:dyDescent="0.3">
      <c r="A38" s="127"/>
      <c r="B38" s="1"/>
      <c r="C38" s="1"/>
      <c r="D38" s="1"/>
      <c r="E38" s="148" t="s">
        <v>541</v>
      </c>
      <c r="F38" s="149"/>
      <c r="G38" s="149"/>
      <c r="H38" s="149"/>
      <c r="I38" s="180"/>
      <c r="J38" s="150"/>
    </row>
    <row r="39" spans="1:10" ht="25.5" x14ac:dyDescent="0.25">
      <c r="A39" s="156" t="s">
        <v>1</v>
      </c>
      <c r="B39" s="157" t="s">
        <v>2</v>
      </c>
      <c r="C39" s="158" t="s">
        <v>0</v>
      </c>
      <c r="D39" s="164" t="s">
        <v>542</v>
      </c>
      <c r="E39" s="160" t="s">
        <v>545</v>
      </c>
      <c r="F39" s="161" t="s">
        <v>546</v>
      </c>
      <c r="G39" s="161" t="s">
        <v>547</v>
      </c>
      <c r="H39" s="161" t="s">
        <v>548</v>
      </c>
      <c r="I39" s="195" t="s">
        <v>549</v>
      </c>
      <c r="J39" s="163" t="s">
        <v>543</v>
      </c>
    </row>
    <row r="40" spans="1:10" x14ac:dyDescent="0.25">
      <c r="A40" s="257" t="s">
        <v>572</v>
      </c>
      <c r="B40" s="243"/>
      <c r="C40" s="244"/>
      <c r="D40" s="245"/>
      <c r="E40" s="170"/>
      <c r="F40" s="153"/>
      <c r="G40" s="171"/>
      <c r="H40" s="171"/>
      <c r="I40" s="154">
        <v>70000</v>
      </c>
      <c r="J40" s="308">
        <f>SUM(E40:I40)</f>
        <v>70000</v>
      </c>
    </row>
    <row r="41" spans="1:10" ht="25.5" customHeight="1" thickBot="1" x14ac:dyDescent="0.3">
      <c r="A41" s="191">
        <v>216</v>
      </c>
      <c r="B41" s="191">
        <v>3113</v>
      </c>
      <c r="C41" s="192"/>
      <c r="D41" s="193" t="s">
        <v>588</v>
      </c>
      <c r="E41" s="249"/>
      <c r="F41" s="250"/>
      <c r="G41" s="250"/>
      <c r="H41" s="250"/>
      <c r="I41" s="314">
        <v>456470</v>
      </c>
      <c r="J41" s="315">
        <f>SUM(E41:I41)</f>
        <v>456470</v>
      </c>
    </row>
    <row r="42" spans="1:10" x14ac:dyDescent="0.25">
      <c r="A42" s="1"/>
      <c r="B42" s="1"/>
      <c r="C42" s="79"/>
      <c r="D42" s="152" t="s">
        <v>573</v>
      </c>
      <c r="E42" s="146">
        <f>SUM(E37:E41)</f>
        <v>0</v>
      </c>
      <c r="F42" s="146">
        <f>SUM(F37:F41)</f>
        <v>0</v>
      </c>
      <c r="G42" s="146">
        <f>SUM(G37:G41)</f>
        <v>0</v>
      </c>
      <c r="H42" s="146">
        <f>SUM(H37:H41)</f>
        <v>0</v>
      </c>
      <c r="I42" s="146">
        <f>SUM(I37:I41)</f>
        <v>526470</v>
      </c>
      <c r="J42" s="147">
        <f>SUM(J40:J41)</f>
        <v>526470</v>
      </c>
    </row>
    <row r="45" spans="1:10" x14ac:dyDescent="0.25">
      <c r="J45" s="197"/>
    </row>
  </sheetData>
  <customSheetViews>
    <customSheetView guid="{00855941-21B6-4628-844F-DACD0439AFAD}" hiddenColumns="1" topLeftCell="A13">
      <selection activeCell="A41" sqref="A41"/>
      <pageMargins left="0.70866141732283472" right="0.70866141732283472" top="0.66" bottom="0.99" header="0.31496062992125984" footer="0.31496062992125984"/>
      <pageSetup paperSize="9" scale="85" orientation="landscape" horizontalDpi="0" verticalDpi="0" r:id="rId1"/>
      <headerFooter>
        <oddFooter>&amp;R&amp;P/&amp;N</oddFooter>
      </headerFooter>
    </customSheetView>
    <customSheetView guid="{69B20673-DFC0-4949-AAA4-64FAC5D717DB}">
      <selection activeCell="J41" sqref="J41"/>
      <pageMargins left="0.7" right="0.7" top="0.78740157499999996" bottom="0.78740157499999996" header="0.3" footer="0.3"/>
      <pageSetup paperSize="9" orientation="portrait" r:id="rId2"/>
    </customSheetView>
    <customSheetView guid="{EA799E37-19C8-4A26-886A-C53F6A9875D2}" scale="60" showPageBreaks="1" view="pageBreakPreview">
      <selection activeCell="D28" sqref="D28"/>
      <pageMargins left="0.7" right="0.7" top="0.78740157499999996" bottom="0.78740157499999996" header="0.3" footer="0.3"/>
      <pageSetup paperSize="9" scale="63" orientation="portrait" r:id="rId3"/>
    </customSheetView>
    <customSheetView guid="{9D488DBD-4A4A-4954-ACE8-D0E0BCCB9ABE}">
      <pageMargins left="0.7" right="0.7" top="0.78740157499999996" bottom="0.78740157499999996" header="0.3" footer="0.3"/>
    </customSheetView>
    <customSheetView guid="{4FC50B86-FBB2-4678-9A59-7B70A15F872C}">
      <pageMargins left="0.7" right="0.7" top="0.78740157499999996" bottom="0.78740157499999996" header="0.3" footer="0.3"/>
    </customSheetView>
    <customSheetView guid="{490DC2B3-7AC0-48DF-9DD4-006D9BC78ABF}">
      <pageMargins left="0.7" right="0.7" top="0.78740157499999996" bottom="0.78740157499999996" header="0.3" footer="0.3"/>
    </customSheetView>
    <customSheetView guid="{56BD5F68-62B9-4062-943C-4CCF789466F8}" showPageBreaks="1" topLeftCell="A22">
      <selection activeCell="H50" sqref="H50"/>
      <pageMargins left="0.7" right="0.7" top="0.78740157499999996" bottom="0.78740157499999996" header="0.3" footer="0.3"/>
      <pageSetup paperSize="9" scale="65" orientation="portrait" horizontalDpi="0" verticalDpi="0" r:id="rId4"/>
    </customSheetView>
    <customSheetView guid="{E120AD13-4BD4-45B5-80BB-687EA65645BA}" hiddenColumns="1" topLeftCell="A13">
      <selection activeCell="A41" sqref="A41"/>
      <pageMargins left="0.70866141732283472" right="0.70866141732283472" top="0.66" bottom="0.99" header="0.31496062992125984" footer="0.31496062992125984"/>
      <pageSetup paperSize="9" scale="85" orientation="landscape" horizontalDpi="0" verticalDpi="0" r:id="rId5"/>
      <headerFooter>
        <oddFooter>&amp;R&amp;P/&amp;N</oddFooter>
      </headerFooter>
    </customSheetView>
  </customSheetViews>
  <pageMargins left="0.70866141732283472" right="0.70866141732283472" top="0.66" bottom="0.99" header="0.31496062992125984" footer="0.31496062992125984"/>
  <pageSetup paperSize="9" scale="85" orientation="landscape" horizontalDpi="0" verticalDpi="0" r:id="rId6"/>
  <headerFooter>
    <oddFooter>&amp;R&amp;P/&amp;N</oddFooter>
  </headerFooter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="90" zoomScaleNormal="100" workbookViewId="0">
      <selection activeCell="I57" sqref="I57"/>
    </sheetView>
  </sheetViews>
  <sheetFormatPr defaultRowHeight="15" x14ac:dyDescent="0.25"/>
  <cols>
    <col min="1" max="2" width="7.28515625" customWidth="1"/>
    <col min="3" max="3" width="11.5703125" customWidth="1"/>
    <col min="4" max="4" width="34.42578125" customWidth="1"/>
    <col min="5" max="6" width="13.140625" customWidth="1"/>
    <col min="7" max="7" width="10.85546875" customWidth="1"/>
    <col min="8" max="8" width="13.140625" customWidth="1"/>
    <col min="9" max="9" width="16.5703125" customWidth="1"/>
    <col min="10" max="10" width="14.28515625" customWidth="1"/>
  </cols>
  <sheetData>
    <row r="1" spans="1:10" ht="15.75" x14ac:dyDescent="0.25">
      <c r="A1" s="121" t="s">
        <v>557</v>
      </c>
      <c r="J1" s="35" t="s">
        <v>574</v>
      </c>
    </row>
    <row r="2" spans="1:10" x14ac:dyDescent="0.25">
      <c r="A2" s="123" t="s">
        <v>566</v>
      </c>
    </row>
    <row r="4" spans="1:10" ht="15.75" x14ac:dyDescent="0.25">
      <c r="A4" s="125" t="s">
        <v>561</v>
      </c>
      <c r="I4" s="35"/>
    </row>
    <row r="5" spans="1:10" ht="7.5" customHeight="1" x14ac:dyDescent="0.25">
      <c r="I5" s="35"/>
    </row>
    <row r="6" spans="1:10" ht="15.75" thickBot="1" x14ac:dyDescent="0.3">
      <c r="A6" s="127" t="s">
        <v>568</v>
      </c>
      <c r="B6" s="1"/>
      <c r="C6" s="1"/>
      <c r="D6" s="1"/>
      <c r="E6" s="128" t="s">
        <v>541</v>
      </c>
      <c r="F6" s="129"/>
      <c r="G6" s="129"/>
      <c r="H6" s="129"/>
      <c r="I6" s="194"/>
      <c r="J6" s="130"/>
    </row>
    <row r="7" spans="1:10" ht="25.5" x14ac:dyDescent="0.25">
      <c r="A7" s="156" t="s">
        <v>1</v>
      </c>
      <c r="B7" s="157" t="s">
        <v>2</v>
      </c>
      <c r="C7" s="158" t="s">
        <v>0</v>
      </c>
      <c r="D7" s="164" t="s">
        <v>542</v>
      </c>
      <c r="E7" s="160" t="s">
        <v>545</v>
      </c>
      <c r="F7" s="161" t="s">
        <v>546</v>
      </c>
      <c r="G7" s="161" t="s">
        <v>547</v>
      </c>
      <c r="H7" s="161" t="s">
        <v>548</v>
      </c>
      <c r="I7" s="195" t="s">
        <v>549</v>
      </c>
      <c r="J7" s="163" t="s">
        <v>543</v>
      </c>
    </row>
    <row r="8" spans="1:10" ht="34.5" customHeight="1" x14ac:dyDescent="0.25">
      <c r="A8" s="247">
        <v>7804</v>
      </c>
      <c r="B8" s="199">
        <v>3113</v>
      </c>
      <c r="C8" s="202">
        <v>60154721</v>
      </c>
      <c r="D8" s="201" t="s">
        <v>456</v>
      </c>
      <c r="E8" s="306"/>
      <c r="F8" s="309">
        <v>3190</v>
      </c>
      <c r="G8" s="307"/>
      <c r="H8" s="307"/>
      <c r="I8" s="154"/>
      <c r="J8" s="308">
        <f t="shared" ref="J8" si="0">SUM(E8:I8)</f>
        <v>3190</v>
      </c>
    </row>
    <row r="9" spans="1:10" ht="6" customHeight="1" thickBot="1" x14ac:dyDescent="0.3">
      <c r="A9" s="248"/>
      <c r="B9" s="191"/>
      <c r="C9" s="192"/>
      <c r="D9" s="193"/>
      <c r="E9" s="172"/>
      <c r="F9" s="173"/>
      <c r="G9" s="173"/>
      <c r="H9" s="173"/>
      <c r="I9" s="182"/>
      <c r="J9" s="174"/>
    </row>
    <row r="10" spans="1:10" ht="20.25" customHeight="1" x14ac:dyDescent="0.25">
      <c r="A10" s="1"/>
      <c r="B10" s="1"/>
      <c r="C10" s="79"/>
      <c r="D10" s="152" t="s">
        <v>571</v>
      </c>
      <c r="E10" s="146">
        <f>SUM(E4:E9)</f>
        <v>0</v>
      </c>
      <c r="F10" s="146">
        <f>SUM(F4:F9)</f>
        <v>3190</v>
      </c>
      <c r="G10" s="146">
        <f>SUM(G4:G9)</f>
        <v>0</v>
      </c>
      <c r="H10" s="146">
        <f>SUM(H4:H9)</f>
        <v>0</v>
      </c>
      <c r="I10" s="146">
        <f>SUM(I8:I9)</f>
        <v>0</v>
      </c>
      <c r="J10" s="241">
        <f>SUM(J8:J9)</f>
        <v>3190</v>
      </c>
    </row>
    <row r="11" spans="1:10" ht="20.25" customHeight="1" x14ac:dyDescent="0.25">
      <c r="A11" s="1"/>
      <c r="B11" s="1"/>
      <c r="C11" s="79"/>
      <c r="D11" s="152"/>
      <c r="E11" s="146"/>
      <c r="F11" s="146"/>
      <c r="G11" s="146"/>
      <c r="H11" s="146"/>
      <c r="I11" s="146"/>
      <c r="J11" s="147"/>
    </row>
    <row r="12" spans="1:10" ht="15.75" x14ac:dyDescent="0.25">
      <c r="A12" s="125" t="s">
        <v>562</v>
      </c>
    </row>
    <row r="13" spans="1:10" ht="6.75" customHeight="1" x14ac:dyDescent="0.25"/>
    <row r="14" spans="1:10" ht="15.75" thickBot="1" x14ac:dyDescent="0.3">
      <c r="A14" s="127" t="s">
        <v>568</v>
      </c>
      <c r="B14" s="1"/>
      <c r="C14" s="1"/>
      <c r="D14" s="1"/>
      <c r="E14" s="128" t="s">
        <v>541</v>
      </c>
      <c r="F14" s="129"/>
      <c r="G14" s="129"/>
      <c r="H14" s="129"/>
      <c r="I14" s="129"/>
      <c r="J14" s="130"/>
    </row>
    <row r="15" spans="1:10" ht="25.5" x14ac:dyDescent="0.25">
      <c r="A15" s="156" t="s">
        <v>1</v>
      </c>
      <c r="B15" s="157" t="s">
        <v>2</v>
      </c>
      <c r="C15" s="158" t="s">
        <v>0</v>
      </c>
      <c r="D15" s="164" t="s">
        <v>542</v>
      </c>
      <c r="E15" s="160" t="s">
        <v>545</v>
      </c>
      <c r="F15" s="161" t="s">
        <v>546</v>
      </c>
      <c r="G15" s="161" t="s">
        <v>547</v>
      </c>
      <c r="H15" s="161" t="s">
        <v>548</v>
      </c>
      <c r="I15" s="162" t="s">
        <v>549</v>
      </c>
      <c r="J15" s="163" t="s">
        <v>543</v>
      </c>
    </row>
    <row r="16" spans="1:10" ht="36" customHeight="1" x14ac:dyDescent="0.25">
      <c r="A16" s="247">
        <v>7057</v>
      </c>
      <c r="B16" s="199">
        <v>3113</v>
      </c>
      <c r="C16" s="199">
        <v>62694774</v>
      </c>
      <c r="D16" s="201" t="s">
        <v>157</v>
      </c>
      <c r="E16" s="306"/>
      <c r="F16" s="153"/>
      <c r="G16" s="307"/>
      <c r="H16" s="307"/>
      <c r="I16" s="154">
        <v>70400</v>
      </c>
      <c r="J16" s="308">
        <f t="shared" ref="J16" si="1">SUM(E16:I16)</f>
        <v>70400</v>
      </c>
    </row>
    <row r="17" spans="1:10" ht="4.5" customHeight="1" thickBot="1" x14ac:dyDescent="0.3">
      <c r="A17" s="248"/>
      <c r="B17" s="191"/>
      <c r="C17" s="192"/>
      <c r="D17" s="193"/>
      <c r="E17" s="172"/>
      <c r="F17" s="173"/>
      <c r="G17" s="173"/>
      <c r="H17" s="173"/>
      <c r="I17" s="182"/>
      <c r="J17" s="174"/>
    </row>
    <row r="18" spans="1:10" ht="20.25" customHeight="1" x14ac:dyDescent="0.25">
      <c r="A18" s="1"/>
      <c r="B18" s="1"/>
      <c r="C18" s="79"/>
      <c r="D18" s="152" t="s">
        <v>556</v>
      </c>
      <c r="E18" s="146">
        <f>SUM(E12:E17)</f>
        <v>0</v>
      </c>
      <c r="F18" s="146">
        <f>SUM(F12:F17)</f>
        <v>0</v>
      </c>
      <c r="G18" s="146">
        <f>SUM(G12:G17)</f>
        <v>0</v>
      </c>
      <c r="H18" s="146">
        <f>SUM(H12:H17)</f>
        <v>0</v>
      </c>
      <c r="I18" s="146">
        <f>SUM(I16:I17)</f>
        <v>70400</v>
      </c>
      <c r="J18" s="147">
        <f>SUM(E18:I18)</f>
        <v>70400</v>
      </c>
    </row>
    <row r="19" spans="1:10" ht="9.75" customHeight="1" x14ac:dyDescent="0.25">
      <c r="A19" s="125"/>
    </row>
    <row r="20" spans="1:10" ht="15.75" thickBot="1" x14ac:dyDescent="0.3">
      <c r="A20" s="127" t="s">
        <v>555</v>
      </c>
      <c r="B20" s="1"/>
      <c r="C20" s="1"/>
      <c r="D20" s="1"/>
      <c r="E20" s="128" t="s">
        <v>541</v>
      </c>
      <c r="F20" s="129"/>
      <c r="G20" s="129"/>
      <c r="H20" s="129"/>
      <c r="I20" s="129"/>
      <c r="J20" s="130"/>
    </row>
    <row r="21" spans="1:10" ht="25.5" x14ac:dyDescent="0.25">
      <c r="A21" s="156" t="s">
        <v>1</v>
      </c>
      <c r="B21" s="157" t="s">
        <v>2</v>
      </c>
      <c r="C21" s="158" t="s">
        <v>0</v>
      </c>
      <c r="D21" s="164" t="s">
        <v>542</v>
      </c>
      <c r="E21" s="160" t="s">
        <v>545</v>
      </c>
      <c r="F21" s="161" t="s">
        <v>546</v>
      </c>
      <c r="G21" s="161" t="s">
        <v>547</v>
      </c>
      <c r="H21" s="161" t="s">
        <v>548</v>
      </c>
      <c r="I21" s="162" t="s">
        <v>549</v>
      </c>
      <c r="J21" s="163" t="s">
        <v>543</v>
      </c>
    </row>
    <row r="22" spans="1:10" ht="27.75" customHeight="1" x14ac:dyDescent="0.25">
      <c r="A22" s="247">
        <v>249</v>
      </c>
      <c r="B22" s="199">
        <v>3113</v>
      </c>
      <c r="C22" s="199">
        <v>4770731</v>
      </c>
      <c r="D22" s="198" t="s">
        <v>560</v>
      </c>
      <c r="E22" s="170"/>
      <c r="F22" s="153"/>
      <c r="G22" s="171"/>
      <c r="H22" s="171"/>
      <c r="I22" s="154">
        <v>32500</v>
      </c>
      <c r="J22" s="308">
        <f>SUM(E22:I22)</f>
        <v>32500</v>
      </c>
    </row>
    <row r="23" spans="1:10" ht="6" customHeight="1" thickBot="1" x14ac:dyDescent="0.3">
      <c r="A23" s="248"/>
      <c r="B23" s="191"/>
      <c r="C23" s="192"/>
      <c r="D23" s="193"/>
      <c r="E23" s="172"/>
      <c r="F23" s="173"/>
      <c r="G23" s="173"/>
      <c r="H23" s="173"/>
      <c r="I23" s="182"/>
      <c r="J23" s="174"/>
    </row>
    <row r="24" spans="1:10" ht="20.25" customHeight="1" x14ac:dyDescent="0.25">
      <c r="A24" s="1"/>
      <c r="B24" s="1"/>
      <c r="C24" s="79"/>
      <c r="D24" s="152" t="s">
        <v>556</v>
      </c>
      <c r="E24" s="146">
        <f>SUM(E19:E23)</f>
        <v>0</v>
      </c>
      <c r="F24" s="146">
        <f>SUM(F19:F23)</f>
        <v>0</v>
      </c>
      <c r="G24" s="146">
        <f>SUM(G19:G23)</f>
        <v>0</v>
      </c>
      <c r="H24" s="146">
        <f>SUM(H19:H23)</f>
        <v>0</v>
      </c>
      <c r="I24" s="146">
        <f>SUM(I22:I23)</f>
        <v>32500</v>
      </c>
      <c r="J24" s="147">
        <f>SUM(E24:I24)</f>
        <v>32500</v>
      </c>
    </row>
    <row r="25" spans="1:10" ht="7.5" customHeight="1" x14ac:dyDescent="0.25">
      <c r="A25" s="1"/>
      <c r="B25" s="1"/>
      <c r="C25" s="79"/>
      <c r="D25" s="152"/>
      <c r="E25" s="146"/>
      <c r="F25" s="146"/>
      <c r="G25" s="146"/>
      <c r="H25" s="146"/>
      <c r="I25" s="146"/>
      <c r="J25" s="147"/>
    </row>
    <row r="26" spans="1:10" ht="20.25" customHeight="1" x14ac:dyDescent="0.25">
      <c r="A26" s="125" t="s">
        <v>569</v>
      </c>
      <c r="B26" s="1"/>
      <c r="C26" s="79"/>
      <c r="D26" s="152"/>
      <c r="E26" s="146"/>
      <c r="F26" s="146"/>
      <c r="G26" s="146"/>
      <c r="H26" s="146"/>
      <c r="I26" s="241">
        <f>I18+I22</f>
        <v>102900</v>
      </c>
      <c r="J26" s="241">
        <f>J18+J22</f>
        <v>102900</v>
      </c>
    </row>
    <row r="27" spans="1:10" ht="20.25" customHeight="1" x14ac:dyDescent="0.25">
      <c r="A27" s="1"/>
      <c r="B27" s="1"/>
      <c r="C27" s="79"/>
      <c r="D27" s="152"/>
      <c r="E27" s="146"/>
      <c r="F27" s="146"/>
      <c r="G27" s="146"/>
      <c r="H27" s="146"/>
      <c r="I27" s="146"/>
      <c r="J27" s="147"/>
    </row>
    <row r="28" spans="1:10" ht="15.75" x14ac:dyDescent="0.25">
      <c r="A28" s="125" t="s">
        <v>563</v>
      </c>
    </row>
    <row r="29" spans="1:10" ht="8.25" customHeight="1" thickBot="1" x14ac:dyDescent="0.3"/>
    <row r="30" spans="1:10" ht="20.25" customHeight="1" thickBot="1" x14ac:dyDescent="0.3">
      <c r="A30" s="251" t="s">
        <v>544</v>
      </c>
      <c r="B30" s="252"/>
      <c r="C30" s="252"/>
      <c r="D30" s="252"/>
      <c r="E30" s="253" t="s">
        <v>541</v>
      </c>
      <c r="F30" s="254"/>
      <c r="G30" s="254"/>
      <c r="H30" s="254"/>
      <c r="I30" s="255"/>
      <c r="J30" s="256"/>
    </row>
    <row r="31" spans="1:10" ht="25.5" customHeight="1" x14ac:dyDescent="0.25">
      <c r="A31" s="156" t="s">
        <v>1</v>
      </c>
      <c r="B31" s="157" t="s">
        <v>2</v>
      </c>
      <c r="C31" s="158" t="s">
        <v>0</v>
      </c>
      <c r="D31" s="159" t="s">
        <v>542</v>
      </c>
      <c r="E31" s="131" t="s">
        <v>545</v>
      </c>
      <c r="F31" s="132" t="s">
        <v>546</v>
      </c>
      <c r="G31" s="132" t="s">
        <v>547</v>
      </c>
      <c r="H31" s="132" t="s">
        <v>548</v>
      </c>
      <c r="I31" s="181" t="s">
        <v>549</v>
      </c>
      <c r="J31" s="134" t="s">
        <v>543</v>
      </c>
    </row>
    <row r="32" spans="1:10" ht="37.5" customHeight="1" x14ac:dyDescent="0.25">
      <c r="A32" s="246">
        <v>426</v>
      </c>
      <c r="B32" s="169">
        <v>3114</v>
      </c>
      <c r="C32" s="137">
        <v>60153351</v>
      </c>
      <c r="D32" s="166" t="s">
        <v>96</v>
      </c>
      <c r="E32" s="135"/>
      <c r="F32" s="136"/>
      <c r="G32" s="136"/>
      <c r="H32" s="136"/>
      <c r="I32" s="310">
        <v>6300</v>
      </c>
      <c r="J32" s="308">
        <f>SUM(E32:I32)</f>
        <v>6300</v>
      </c>
    </row>
    <row r="33" spans="1:10" ht="4.5" customHeight="1" thickBot="1" x14ac:dyDescent="0.3">
      <c r="A33" s="138"/>
      <c r="B33" s="139"/>
      <c r="C33" s="140"/>
      <c r="D33" s="141"/>
      <c r="E33" s="142"/>
      <c r="F33" s="143"/>
      <c r="G33" s="143"/>
      <c r="H33" s="143"/>
      <c r="I33" s="182"/>
      <c r="J33" s="144"/>
    </row>
    <row r="34" spans="1:10" ht="20.25" customHeight="1" x14ac:dyDescent="0.25">
      <c r="A34" s="1"/>
      <c r="B34" s="1"/>
      <c r="C34" s="1"/>
      <c r="D34" s="145" t="s">
        <v>550</v>
      </c>
      <c r="E34" s="146">
        <f>SUM(E32:E33)</f>
        <v>0</v>
      </c>
      <c r="F34" s="146">
        <f>SUM(F32:F33)</f>
        <v>0</v>
      </c>
      <c r="G34" s="146">
        <f>SUM(G32:G33)</f>
        <v>0</v>
      </c>
      <c r="H34" s="146">
        <f>SUM(H32:H33)</f>
        <v>0</v>
      </c>
      <c r="I34" s="146">
        <f>SUM(I32:I33)</f>
        <v>6300</v>
      </c>
      <c r="J34" s="147">
        <f>SUM(E34:I34)</f>
        <v>6300</v>
      </c>
    </row>
    <row r="35" spans="1:10" ht="12.75" customHeight="1" x14ac:dyDescent="0.25">
      <c r="A35" s="1"/>
      <c r="B35" s="1"/>
      <c r="C35" s="1"/>
      <c r="D35" s="145"/>
      <c r="E35" s="146"/>
      <c r="F35" s="146"/>
      <c r="G35" s="146"/>
      <c r="H35" s="146"/>
      <c r="I35" s="146"/>
      <c r="J35" s="147"/>
    </row>
    <row r="36" spans="1:10" ht="15.75" thickBot="1" x14ac:dyDescent="0.3">
      <c r="A36" s="127" t="s">
        <v>568</v>
      </c>
      <c r="B36" s="1"/>
      <c r="C36" s="1"/>
      <c r="D36" s="1"/>
      <c r="E36" s="128" t="s">
        <v>541</v>
      </c>
      <c r="F36" s="129"/>
      <c r="G36" s="129"/>
      <c r="H36" s="129"/>
      <c r="I36" s="129"/>
      <c r="J36" s="130"/>
    </row>
    <row r="37" spans="1:10" ht="25.5" x14ac:dyDescent="0.25">
      <c r="A37" s="156" t="s">
        <v>1</v>
      </c>
      <c r="B37" s="157" t="s">
        <v>2</v>
      </c>
      <c r="C37" s="158" t="s">
        <v>0</v>
      </c>
      <c r="D37" s="164" t="s">
        <v>542</v>
      </c>
      <c r="E37" s="160" t="s">
        <v>545</v>
      </c>
      <c r="F37" s="161" t="s">
        <v>546</v>
      </c>
      <c r="G37" s="161" t="s">
        <v>547</v>
      </c>
      <c r="H37" s="161" t="s">
        <v>548</v>
      </c>
      <c r="I37" s="210" t="s">
        <v>549</v>
      </c>
      <c r="J37" s="163" t="s">
        <v>543</v>
      </c>
    </row>
    <row r="38" spans="1:10" ht="25.5" x14ac:dyDescent="0.25">
      <c r="A38" s="206">
        <v>7048</v>
      </c>
      <c r="B38" s="204">
        <v>3117</v>
      </c>
      <c r="C38" s="205">
        <v>70992061</v>
      </c>
      <c r="D38" s="209" t="s">
        <v>564</v>
      </c>
      <c r="E38" s="203"/>
      <c r="F38" s="208"/>
      <c r="G38" s="208"/>
      <c r="H38" s="208"/>
      <c r="I38" s="316">
        <v>1375</v>
      </c>
      <c r="J38" s="308">
        <f t="shared" ref="J38:J52" si="2">SUM(E38:I38)</f>
        <v>1375</v>
      </c>
    </row>
    <row r="39" spans="1:10" ht="38.25" x14ac:dyDescent="0.25">
      <c r="A39" s="207">
        <v>7073</v>
      </c>
      <c r="B39" s="204">
        <v>3113</v>
      </c>
      <c r="C39" s="205">
        <v>70986126</v>
      </c>
      <c r="D39" s="209" t="s">
        <v>170</v>
      </c>
      <c r="E39" s="203"/>
      <c r="F39" s="208"/>
      <c r="G39" s="208"/>
      <c r="H39" s="208"/>
      <c r="I39" s="316">
        <v>17299</v>
      </c>
      <c r="J39" s="308">
        <f t="shared" si="2"/>
        <v>17299</v>
      </c>
    </row>
    <row r="40" spans="1:10" ht="25.5" x14ac:dyDescent="0.25">
      <c r="A40" s="206">
        <v>7074</v>
      </c>
      <c r="B40" s="204">
        <v>3113</v>
      </c>
      <c r="C40" s="205">
        <v>62695398</v>
      </c>
      <c r="D40" s="209" t="s">
        <v>171</v>
      </c>
      <c r="E40" s="203"/>
      <c r="F40" s="208"/>
      <c r="G40" s="208"/>
      <c r="H40" s="208"/>
      <c r="I40" s="316">
        <v>23318</v>
      </c>
      <c r="J40" s="308">
        <f t="shared" si="2"/>
        <v>23318</v>
      </c>
    </row>
    <row r="41" spans="1:10" ht="38.25" x14ac:dyDescent="0.25">
      <c r="A41" s="206">
        <v>7078</v>
      </c>
      <c r="B41" s="204">
        <v>3113</v>
      </c>
      <c r="C41" s="205">
        <v>70987955</v>
      </c>
      <c r="D41" s="209" t="s">
        <v>175</v>
      </c>
      <c r="E41" s="203"/>
      <c r="F41" s="208"/>
      <c r="G41" s="208"/>
      <c r="H41" s="208"/>
      <c r="I41" s="316">
        <v>6308</v>
      </c>
      <c r="J41" s="308">
        <f t="shared" si="2"/>
        <v>6308</v>
      </c>
    </row>
    <row r="42" spans="1:10" ht="25.5" x14ac:dyDescent="0.25">
      <c r="A42" s="206">
        <v>7092</v>
      </c>
      <c r="B42" s="204">
        <v>3117</v>
      </c>
      <c r="C42" s="205">
        <v>75015706</v>
      </c>
      <c r="D42" s="209" t="s">
        <v>189</v>
      </c>
      <c r="E42" s="203"/>
      <c r="F42" s="208"/>
      <c r="G42" s="208"/>
      <c r="H42" s="208"/>
      <c r="I42" s="316">
        <v>840</v>
      </c>
      <c r="J42" s="308">
        <f t="shared" si="2"/>
        <v>840</v>
      </c>
    </row>
    <row r="43" spans="1:10" ht="25.5" x14ac:dyDescent="0.25">
      <c r="A43" s="206">
        <v>7423</v>
      </c>
      <c r="B43" s="204">
        <v>3113</v>
      </c>
      <c r="C43" s="205">
        <v>75019418</v>
      </c>
      <c r="D43" s="209" t="s">
        <v>295</v>
      </c>
      <c r="E43" s="203"/>
      <c r="F43" s="208"/>
      <c r="G43" s="208"/>
      <c r="H43" s="208"/>
      <c r="I43" s="316">
        <v>400</v>
      </c>
      <c r="J43" s="308">
        <f t="shared" si="2"/>
        <v>400</v>
      </c>
    </row>
    <row r="44" spans="1:10" ht="25.5" x14ac:dyDescent="0.25">
      <c r="A44" s="206">
        <v>7454</v>
      </c>
      <c r="B44" s="204">
        <v>3113</v>
      </c>
      <c r="C44" s="205">
        <v>70995397</v>
      </c>
      <c r="D44" s="209" t="s">
        <v>322</v>
      </c>
      <c r="E44" s="203"/>
      <c r="F44" s="208"/>
      <c r="G44" s="208"/>
      <c r="H44" s="208"/>
      <c r="I44" s="316">
        <v>5100</v>
      </c>
      <c r="J44" s="308">
        <f t="shared" si="2"/>
        <v>5100</v>
      </c>
    </row>
    <row r="45" spans="1:10" ht="25.5" x14ac:dyDescent="0.25">
      <c r="A45" s="206">
        <v>7473</v>
      </c>
      <c r="B45" s="204">
        <v>3113</v>
      </c>
      <c r="C45" s="205">
        <v>70154309</v>
      </c>
      <c r="D45" s="209" t="s">
        <v>341</v>
      </c>
      <c r="E45" s="203"/>
      <c r="F45" s="208"/>
      <c r="G45" s="208"/>
      <c r="H45" s="208"/>
      <c r="I45" s="316">
        <v>21660</v>
      </c>
      <c r="J45" s="308">
        <f t="shared" si="2"/>
        <v>21660</v>
      </c>
    </row>
    <row r="46" spans="1:10" ht="25.5" x14ac:dyDescent="0.25">
      <c r="A46" s="206">
        <v>7489</v>
      </c>
      <c r="B46" s="204">
        <v>3117</v>
      </c>
      <c r="C46" s="205">
        <v>75016311</v>
      </c>
      <c r="D46" s="209" t="s">
        <v>355</v>
      </c>
      <c r="E46" s="203"/>
      <c r="F46" s="208"/>
      <c r="G46" s="208"/>
      <c r="H46" s="208"/>
      <c r="I46" s="316">
        <v>7040</v>
      </c>
      <c r="J46" s="308">
        <f t="shared" si="2"/>
        <v>7040</v>
      </c>
    </row>
    <row r="47" spans="1:10" x14ac:dyDescent="0.25">
      <c r="A47" s="207">
        <v>7514</v>
      </c>
      <c r="B47" s="204">
        <v>3113</v>
      </c>
      <c r="C47" s="205">
        <v>72020865</v>
      </c>
      <c r="D47" s="209" t="s">
        <v>374</v>
      </c>
      <c r="E47" s="203"/>
      <c r="F47" s="208"/>
      <c r="G47" s="208"/>
      <c r="H47" s="208"/>
      <c r="I47" s="316">
        <v>1250</v>
      </c>
      <c r="J47" s="308">
        <f t="shared" si="2"/>
        <v>1250</v>
      </c>
    </row>
    <row r="48" spans="1:10" ht="41.25" customHeight="1" x14ac:dyDescent="0.25">
      <c r="A48" s="207">
        <v>7617</v>
      </c>
      <c r="B48" s="204">
        <v>3113</v>
      </c>
      <c r="C48" s="205">
        <v>75018616</v>
      </c>
      <c r="D48" s="201" t="s">
        <v>391</v>
      </c>
      <c r="E48" s="203"/>
      <c r="F48" s="208"/>
      <c r="G48" s="208"/>
      <c r="H48" s="208"/>
      <c r="I48" s="316">
        <v>8400</v>
      </c>
      <c r="J48" s="308">
        <f t="shared" si="2"/>
        <v>8400</v>
      </c>
    </row>
    <row r="49" spans="1:10" ht="25.5" x14ac:dyDescent="0.25">
      <c r="A49" s="206">
        <v>7633</v>
      </c>
      <c r="B49" s="204">
        <v>3117</v>
      </c>
      <c r="C49" s="205">
        <v>75015501</v>
      </c>
      <c r="D49" s="209" t="s">
        <v>406</v>
      </c>
      <c r="E49" s="203"/>
      <c r="F49" s="208"/>
      <c r="G49" s="208"/>
      <c r="H49" s="208"/>
      <c r="I49" s="316">
        <v>3640</v>
      </c>
      <c r="J49" s="308">
        <f t="shared" si="2"/>
        <v>3640</v>
      </c>
    </row>
    <row r="50" spans="1:10" ht="25.5" x14ac:dyDescent="0.25">
      <c r="A50" s="206">
        <v>7651</v>
      </c>
      <c r="B50" s="204">
        <v>3113</v>
      </c>
      <c r="C50" s="205">
        <v>70188882</v>
      </c>
      <c r="D50" s="209" t="s">
        <v>421</v>
      </c>
      <c r="E50" s="203"/>
      <c r="F50" s="208"/>
      <c r="G50" s="208"/>
      <c r="H50" s="208"/>
      <c r="I50" s="316">
        <v>1190</v>
      </c>
      <c r="J50" s="308">
        <f t="shared" si="2"/>
        <v>1190</v>
      </c>
    </row>
    <row r="51" spans="1:10" ht="25.5" x14ac:dyDescent="0.25">
      <c r="A51" s="206">
        <v>7834</v>
      </c>
      <c r="B51" s="204">
        <v>3113</v>
      </c>
      <c r="C51" s="205">
        <v>64201180</v>
      </c>
      <c r="D51" s="209" t="s">
        <v>483</v>
      </c>
      <c r="E51" s="203"/>
      <c r="F51" s="208"/>
      <c r="G51" s="208"/>
      <c r="H51" s="208"/>
      <c r="I51" s="316">
        <v>45672</v>
      </c>
      <c r="J51" s="308">
        <f t="shared" si="2"/>
        <v>45672</v>
      </c>
    </row>
    <row r="52" spans="1:10" ht="36" customHeight="1" x14ac:dyDescent="0.25">
      <c r="A52" s="206">
        <v>7862</v>
      </c>
      <c r="B52" s="204">
        <v>3113</v>
      </c>
      <c r="C52" s="205">
        <v>60152885</v>
      </c>
      <c r="D52" s="209" t="s">
        <v>509</v>
      </c>
      <c r="E52" s="170"/>
      <c r="F52" s="153"/>
      <c r="G52" s="171"/>
      <c r="H52" s="171"/>
      <c r="I52" s="316">
        <v>770</v>
      </c>
      <c r="J52" s="308">
        <f t="shared" si="2"/>
        <v>770</v>
      </c>
    </row>
    <row r="53" spans="1:10" ht="6" customHeight="1" thickBot="1" x14ac:dyDescent="0.3">
      <c r="A53" s="248"/>
      <c r="B53" s="191"/>
      <c r="C53" s="192"/>
      <c r="D53" s="193"/>
      <c r="E53" s="172"/>
      <c r="F53" s="173"/>
      <c r="G53" s="173"/>
      <c r="H53" s="173"/>
      <c r="I53" s="211"/>
      <c r="J53" s="174"/>
    </row>
    <row r="54" spans="1:10" ht="20.25" customHeight="1" x14ac:dyDescent="0.25">
      <c r="A54" s="1"/>
      <c r="B54" s="1"/>
      <c r="C54" s="79"/>
      <c r="D54" s="152" t="s">
        <v>571</v>
      </c>
      <c r="E54" s="146">
        <f>SUM(E28:E53)</f>
        <v>0</v>
      </c>
      <c r="F54" s="146">
        <f>SUM(F28:F53)</f>
        <v>0</v>
      </c>
      <c r="G54" s="146">
        <f>SUM(G28:G53)</f>
        <v>0</v>
      </c>
      <c r="H54" s="146">
        <f>SUM(H28:H53)</f>
        <v>0</v>
      </c>
      <c r="I54" s="146">
        <f>SUM(I38:I53)</f>
        <v>144262</v>
      </c>
      <c r="J54" s="147">
        <f>SUM(E54:I54)</f>
        <v>144262</v>
      </c>
    </row>
    <row r="55" spans="1:10" ht="9.75" customHeight="1" x14ac:dyDescent="0.25">
      <c r="A55" s="126"/>
      <c r="B55" s="127"/>
      <c r="C55" s="127"/>
      <c r="D55" s="1"/>
      <c r="E55" s="1"/>
      <c r="F55" s="1"/>
      <c r="G55" s="1"/>
      <c r="H55" s="1"/>
      <c r="I55" s="179"/>
      <c r="J55" s="1"/>
    </row>
    <row r="56" spans="1:10" ht="20.25" customHeight="1" x14ac:dyDescent="0.25">
      <c r="A56" s="1"/>
      <c r="B56" s="1"/>
      <c r="C56" s="1"/>
      <c r="D56" s="145"/>
      <c r="E56" s="146"/>
      <c r="F56" s="146"/>
      <c r="G56" s="146"/>
      <c r="H56" s="146"/>
      <c r="I56" s="146"/>
      <c r="J56" s="147"/>
    </row>
    <row r="57" spans="1:10" ht="15.75" x14ac:dyDescent="0.25">
      <c r="A57" s="125" t="s">
        <v>570</v>
      </c>
      <c r="I57" s="242">
        <f>I54+I34</f>
        <v>150562</v>
      </c>
      <c r="J57" s="242">
        <f>J54+J34</f>
        <v>150562</v>
      </c>
    </row>
    <row r="58" spans="1:10" ht="15.75" x14ac:dyDescent="0.25">
      <c r="A58" s="125"/>
      <c r="I58" s="35"/>
    </row>
    <row r="59" spans="1:10" ht="15.75" x14ac:dyDescent="0.25">
      <c r="A59" s="125"/>
      <c r="I59" s="35"/>
    </row>
    <row r="62" spans="1:10" x14ac:dyDescent="0.25">
      <c r="J62" s="197"/>
    </row>
  </sheetData>
  <customSheetViews>
    <customSheetView guid="{00855941-21B6-4628-844F-DACD0439AFAD}" scale="90">
      <selection activeCell="I57" sqref="I57"/>
      <pageMargins left="0.70866141732283472" right="0.70866141732283472" top="0.51181102362204722" bottom="0.6692913385826772" header="0.31496062992125984" footer="0.31496062992125984"/>
      <pageSetup paperSize="9" scale="85" orientation="landscape" horizontalDpi="0" verticalDpi="0" r:id="rId1"/>
      <headerFooter>
        <oddFooter>&amp;R&amp;P/&amp;N</oddFooter>
      </headerFooter>
    </customSheetView>
    <customSheetView guid="{69B20673-DFC0-4949-AAA4-64FAC5D717DB}" showPageBreaks="1">
      <selection activeCell="I57" sqref="I57"/>
      <pageMargins left="0.7" right="0.7" top="0.78740157499999996" bottom="0.78740157499999996" header="0.3" footer="0.3"/>
      <pageSetup paperSize="9" orientation="portrait" r:id="rId2"/>
    </customSheetView>
    <customSheetView guid="{EA799E37-19C8-4A26-886A-C53F6A9875D2}" topLeftCell="A22">
      <selection activeCell="J44" sqref="J44"/>
      <pageMargins left="0.7" right="0.7" top="0.78740157499999996" bottom="0.78740157499999996" header="0.3" footer="0.3"/>
    </customSheetView>
    <customSheetView guid="{9D488DBD-4A4A-4954-ACE8-D0E0BCCB9ABE}">
      <pageMargins left="0.7" right="0.7" top="0.78740157499999996" bottom="0.78740157499999996" header="0.3" footer="0.3"/>
    </customSheetView>
    <customSheetView guid="{4FC50B86-FBB2-4678-9A59-7B70A15F872C}">
      <pageMargins left="0.7" right="0.7" top="0.78740157499999996" bottom="0.78740157499999996" header="0.3" footer="0.3"/>
    </customSheetView>
    <customSheetView guid="{490DC2B3-7AC0-48DF-9DD4-006D9BC78ABF}">
      <pageMargins left="0.7" right="0.7" top="0.78740157499999996" bottom="0.78740157499999996" header="0.3" footer="0.3"/>
    </customSheetView>
    <customSheetView guid="{56BD5F68-62B9-4062-943C-4CCF789466F8}" showPageBreaks="1">
      <selection activeCell="H52" sqref="H52"/>
      <pageMargins left="0.7" right="0.7" top="0.78740157499999996" bottom="0.78740157499999996" header="0.3" footer="0.3"/>
      <pageSetup paperSize="9" scale="62" orientation="portrait" horizontalDpi="0" verticalDpi="0" r:id="rId3"/>
    </customSheetView>
    <customSheetView guid="{E120AD13-4BD4-45B5-80BB-687EA65645BA}" scale="90" showPageBreaks="1">
      <selection activeCell="I57" sqref="I57"/>
      <pageMargins left="0.70866141732283472" right="0.70866141732283472" top="0.51181102362204722" bottom="0.6692913385826772" header="0.31496062992125984" footer="0.31496062992125984"/>
      <pageSetup paperSize="9" scale="85" orientation="landscape" horizontalDpi="0" verticalDpi="0" r:id="rId4"/>
      <headerFooter>
        <oddFooter>&amp;R&amp;P/&amp;N</oddFooter>
      </headerFooter>
    </customSheetView>
  </customSheetViews>
  <pageMargins left="0.70866141732283472" right="0.70866141732283472" top="0.51181102362204722" bottom="0.6692913385826772" header="0.31496062992125984" footer="0.31496062992125984"/>
  <pageSetup paperSize="9" scale="85" orientation="landscape" horizontalDpi="0" verticalDpi="0" r:id="rId5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118"/>
  <sheetViews>
    <sheetView zoomScale="90" zoomScaleNormal="80" workbookViewId="0">
      <pane xSplit="9" ySplit="4" topLeftCell="J73" activePane="bottomRight" state="frozen"/>
      <selection pane="topRight" activeCell="J1" sqref="J1"/>
      <selection pane="bottomLeft" activeCell="A5" sqref="A5"/>
      <selection pane="bottomRight" activeCell="J98" sqref="J98"/>
    </sheetView>
  </sheetViews>
  <sheetFormatPr defaultRowHeight="15" outlineLevelCol="1" x14ac:dyDescent="0.25"/>
  <cols>
    <col min="1" max="1" width="5.5703125" customWidth="1"/>
    <col min="2" max="2" width="6.28515625" customWidth="1"/>
    <col min="3" max="3" width="11.140625" hidden="1" customWidth="1" outlineLevel="1"/>
    <col min="4" max="4" width="4.140625" hidden="1" customWidth="1"/>
    <col min="5" max="5" width="50.5703125" customWidth="1"/>
    <col min="6" max="6" width="14.5703125" hidden="1" customWidth="1"/>
    <col min="7" max="7" width="12.7109375" hidden="1" customWidth="1"/>
    <col min="8" max="8" width="11.28515625" hidden="1" customWidth="1"/>
    <col min="9" max="9" width="14.28515625" hidden="1" customWidth="1"/>
    <col min="10" max="13" width="14.140625" customWidth="1"/>
  </cols>
  <sheetData>
    <row r="1" spans="1:13" ht="15.75" x14ac:dyDescent="0.25">
      <c r="A1" s="121" t="s">
        <v>557</v>
      </c>
      <c r="M1" s="35" t="s">
        <v>575</v>
      </c>
    </row>
    <row r="2" spans="1:13" ht="20.25" customHeight="1" thickBot="1" x14ac:dyDescent="0.3">
      <c r="A2" s="282" t="s">
        <v>582</v>
      </c>
      <c r="M2" s="39" t="s">
        <v>577</v>
      </c>
    </row>
    <row r="3" spans="1:13" ht="20.25" customHeight="1" thickBot="1" x14ac:dyDescent="0.3">
      <c r="A3" s="123" t="s">
        <v>566</v>
      </c>
      <c r="B3" s="1"/>
      <c r="D3" s="2"/>
      <c r="F3" s="278" t="s">
        <v>584</v>
      </c>
      <c r="G3" s="279"/>
      <c r="H3" s="279"/>
      <c r="I3" s="281"/>
      <c r="J3" s="278" t="s">
        <v>540</v>
      </c>
      <c r="K3" s="279"/>
      <c r="L3" s="279"/>
      <c r="M3" s="280"/>
    </row>
    <row r="4" spans="1:13" ht="15.75" thickBot="1" x14ac:dyDescent="0.3">
      <c r="A4" s="106" t="s">
        <v>1</v>
      </c>
      <c r="B4" s="107" t="s">
        <v>2</v>
      </c>
      <c r="C4" s="4" t="s">
        <v>0</v>
      </c>
      <c r="D4" s="100" t="s">
        <v>3</v>
      </c>
      <c r="E4" s="87" t="s">
        <v>4</v>
      </c>
      <c r="F4" s="89" t="s">
        <v>581</v>
      </c>
      <c r="G4" s="91" t="s">
        <v>580</v>
      </c>
      <c r="H4" s="120" t="s">
        <v>579</v>
      </c>
      <c r="I4" s="90" t="s">
        <v>578</v>
      </c>
      <c r="J4" s="89" t="s">
        <v>581</v>
      </c>
      <c r="K4" s="91" t="s">
        <v>580</v>
      </c>
      <c r="L4" s="120" t="s">
        <v>579</v>
      </c>
      <c r="M4" s="90" t="s">
        <v>578</v>
      </c>
    </row>
    <row r="5" spans="1:13" ht="25.5" x14ac:dyDescent="0.25">
      <c r="A5" s="103">
        <v>301</v>
      </c>
      <c r="B5" s="108">
        <v>3121</v>
      </c>
      <c r="C5" s="6" t="s">
        <v>5</v>
      </c>
      <c r="D5" s="18">
        <v>1</v>
      </c>
      <c r="E5" s="7" t="s">
        <v>6</v>
      </c>
      <c r="F5" s="97">
        <v>70.066999999999993</v>
      </c>
      <c r="G5" s="98">
        <v>23.823</v>
      </c>
      <c r="H5" s="98">
        <v>1.401</v>
      </c>
      <c r="I5" s="220">
        <v>95.290999999999983</v>
      </c>
      <c r="J5" s="258">
        <v>11.287000000000001</v>
      </c>
      <c r="K5" s="259">
        <v>3.83758</v>
      </c>
      <c r="L5" s="260">
        <v>0.22574</v>
      </c>
      <c r="M5" s="99">
        <f t="shared" ref="M5:M68" si="0">SUM(J5:L5)</f>
        <v>15.350320000000002</v>
      </c>
    </row>
    <row r="6" spans="1:13" ht="21" customHeight="1" x14ac:dyDescent="0.25">
      <c r="A6" s="104">
        <v>302</v>
      </c>
      <c r="B6" s="109">
        <v>3121</v>
      </c>
      <c r="C6" s="6">
        <v>62690060</v>
      </c>
      <c r="D6" s="5">
        <v>1</v>
      </c>
      <c r="E6" s="10" t="s">
        <v>7</v>
      </c>
      <c r="F6" s="11">
        <v>124.261</v>
      </c>
      <c r="G6" s="30">
        <v>42.249000000000002</v>
      </c>
      <c r="H6" s="30">
        <v>2.4849999999999999</v>
      </c>
      <c r="I6" s="221">
        <v>168.995</v>
      </c>
      <c r="J6" s="261">
        <v>17.032</v>
      </c>
      <c r="K6" s="262">
        <v>5.7919999999999998</v>
      </c>
      <c r="L6" s="263">
        <v>0.34042</v>
      </c>
      <c r="M6" s="99">
        <f t="shared" si="0"/>
        <v>23.16442</v>
      </c>
    </row>
    <row r="7" spans="1:13" x14ac:dyDescent="0.25">
      <c r="A7" s="104">
        <v>303</v>
      </c>
      <c r="B7" s="109">
        <v>3121</v>
      </c>
      <c r="C7" s="6" t="s">
        <v>8</v>
      </c>
      <c r="D7" s="5">
        <v>1</v>
      </c>
      <c r="E7" s="10" t="s">
        <v>9</v>
      </c>
      <c r="F7" s="11">
        <v>31.684000000000001</v>
      </c>
      <c r="G7" s="30">
        <v>10.773</v>
      </c>
      <c r="H7" s="30">
        <v>0.63400000000000001</v>
      </c>
      <c r="I7" s="221">
        <v>43.091000000000001</v>
      </c>
      <c r="J7" s="261">
        <v>5.4790000000000001</v>
      </c>
      <c r="K7" s="262">
        <v>1.863</v>
      </c>
      <c r="L7" s="263">
        <v>0.109</v>
      </c>
      <c r="M7" s="99">
        <f t="shared" si="0"/>
        <v>7.4510000000000005</v>
      </c>
    </row>
    <row r="8" spans="1:13" ht="38.25" x14ac:dyDescent="0.25">
      <c r="A8" s="104">
        <v>312</v>
      </c>
      <c r="B8" s="109">
        <v>3122</v>
      </c>
      <c r="C8" s="6">
        <v>62690272</v>
      </c>
      <c r="D8" s="5">
        <v>1</v>
      </c>
      <c r="E8" s="10" t="s">
        <v>10</v>
      </c>
      <c r="F8" s="11">
        <v>86.085999999999999</v>
      </c>
      <c r="G8" s="30">
        <v>29.268999999999998</v>
      </c>
      <c r="H8" s="30">
        <v>1.722</v>
      </c>
      <c r="I8" s="221">
        <v>117.07699999999998</v>
      </c>
      <c r="J8" s="261">
        <v>16.2</v>
      </c>
      <c r="K8" s="262">
        <v>5.508</v>
      </c>
      <c r="L8" s="263">
        <v>0.32400000000000001</v>
      </c>
      <c r="M8" s="99">
        <f t="shared" si="0"/>
        <v>22.032</v>
      </c>
    </row>
    <row r="9" spans="1:13" ht="25.5" x14ac:dyDescent="0.25">
      <c r="A9" s="104">
        <v>310</v>
      </c>
      <c r="B9" s="109">
        <v>3122</v>
      </c>
      <c r="C9" s="6" t="s">
        <v>11</v>
      </c>
      <c r="D9" s="5">
        <v>1</v>
      </c>
      <c r="E9" s="10" t="s">
        <v>12</v>
      </c>
      <c r="F9" s="11">
        <v>59.826999999999998</v>
      </c>
      <c r="G9" s="30">
        <v>20.341000000000001</v>
      </c>
      <c r="H9" s="30">
        <v>1.1970000000000001</v>
      </c>
      <c r="I9" s="221">
        <v>81.365000000000009</v>
      </c>
      <c r="J9" s="261">
        <v>11.412000000000001</v>
      </c>
      <c r="K9" s="262">
        <v>3.879</v>
      </c>
      <c r="L9" s="263">
        <v>0.22900000000000001</v>
      </c>
      <c r="M9" s="99">
        <f t="shared" si="0"/>
        <v>15.52</v>
      </c>
    </row>
    <row r="10" spans="1:13" ht="25.5" x14ac:dyDescent="0.25">
      <c r="A10" s="104">
        <v>307</v>
      </c>
      <c r="B10" s="109">
        <v>3122</v>
      </c>
      <c r="C10" s="6" t="s">
        <v>13</v>
      </c>
      <c r="D10" s="5">
        <v>1</v>
      </c>
      <c r="E10" s="10" t="s">
        <v>14</v>
      </c>
      <c r="F10" s="11">
        <v>104.678</v>
      </c>
      <c r="G10" s="30">
        <v>35.591000000000001</v>
      </c>
      <c r="H10" s="30">
        <v>2.0939999999999999</v>
      </c>
      <c r="I10" s="221">
        <v>142.363</v>
      </c>
      <c r="J10" s="261">
        <v>14.965</v>
      </c>
      <c r="K10" s="262">
        <v>5.0919999999999996</v>
      </c>
      <c r="L10" s="263">
        <v>0.29799999999999999</v>
      </c>
      <c r="M10" s="99">
        <f t="shared" si="0"/>
        <v>20.354999999999997</v>
      </c>
    </row>
    <row r="11" spans="1:13" ht="25.5" x14ac:dyDescent="0.25">
      <c r="A11" s="104">
        <v>308</v>
      </c>
      <c r="B11" s="110">
        <v>3127</v>
      </c>
      <c r="C11" s="6" t="s">
        <v>15</v>
      </c>
      <c r="D11" s="5">
        <v>1</v>
      </c>
      <c r="E11" s="10" t="s">
        <v>16</v>
      </c>
      <c r="F11" s="11">
        <v>324.55799999999999</v>
      </c>
      <c r="G11" s="231">
        <v>110.33699999999999</v>
      </c>
      <c r="H11" s="231">
        <v>6.4849999999999994</v>
      </c>
      <c r="I11" s="221">
        <v>441.38</v>
      </c>
      <c r="J11" s="261">
        <v>59.058</v>
      </c>
      <c r="K11" s="262">
        <v>20.067</v>
      </c>
      <c r="L11" s="263">
        <v>1.175</v>
      </c>
      <c r="M11" s="99">
        <f t="shared" si="0"/>
        <v>80.3</v>
      </c>
    </row>
    <row r="12" spans="1:13" ht="25.5" x14ac:dyDescent="0.25">
      <c r="A12" s="104">
        <v>309</v>
      </c>
      <c r="B12" s="110">
        <v>3127</v>
      </c>
      <c r="C12" s="6">
        <v>175790</v>
      </c>
      <c r="D12" s="5">
        <v>1</v>
      </c>
      <c r="E12" s="10" t="s">
        <v>17</v>
      </c>
      <c r="F12" s="11">
        <v>200.48599999999999</v>
      </c>
      <c r="G12" s="30">
        <v>68.165000000000006</v>
      </c>
      <c r="H12" s="30">
        <v>4.01</v>
      </c>
      <c r="I12" s="221">
        <v>272.661</v>
      </c>
      <c r="J12" s="261">
        <v>22.704999999999998</v>
      </c>
      <c r="K12" s="262">
        <v>8.3970000000000002</v>
      </c>
      <c r="L12" s="263">
        <v>0.495</v>
      </c>
      <c r="M12" s="99">
        <f t="shared" si="0"/>
        <v>31.596999999999998</v>
      </c>
    </row>
    <row r="13" spans="1:13" ht="25.5" x14ac:dyDescent="0.25">
      <c r="A13" s="104">
        <v>317</v>
      </c>
      <c r="B13" s="110">
        <v>3127</v>
      </c>
      <c r="C13" s="6">
        <v>145238</v>
      </c>
      <c r="D13" s="5">
        <v>1</v>
      </c>
      <c r="E13" s="10" t="s">
        <v>18</v>
      </c>
      <c r="F13" s="11">
        <v>91.350999999999999</v>
      </c>
      <c r="G13" s="30">
        <v>31.059000000000001</v>
      </c>
      <c r="H13" s="30">
        <v>1.827</v>
      </c>
      <c r="I13" s="221">
        <v>124.23699999999999</v>
      </c>
      <c r="J13" s="261">
        <v>10.208</v>
      </c>
      <c r="K13" s="262">
        <v>3.4710000000000001</v>
      </c>
      <c r="L13" s="263">
        <v>0.20399999999999999</v>
      </c>
      <c r="M13" s="99">
        <f t="shared" si="0"/>
        <v>13.883000000000001</v>
      </c>
    </row>
    <row r="14" spans="1:13" ht="25.5" x14ac:dyDescent="0.25">
      <c r="A14" s="104">
        <v>305</v>
      </c>
      <c r="B14" s="111">
        <v>3122</v>
      </c>
      <c r="C14" s="6" t="s">
        <v>19</v>
      </c>
      <c r="D14" s="5">
        <v>1</v>
      </c>
      <c r="E14" s="10" t="s">
        <v>20</v>
      </c>
      <c r="F14" s="11">
        <v>91.350999999999999</v>
      </c>
      <c r="G14" s="30">
        <v>31.059000000000001</v>
      </c>
      <c r="H14" s="30">
        <v>1.827</v>
      </c>
      <c r="I14" s="221">
        <v>124.23699999999999</v>
      </c>
      <c r="J14" s="261">
        <v>4.4809999999999999</v>
      </c>
      <c r="K14" s="262">
        <v>1.524</v>
      </c>
      <c r="L14" s="263">
        <v>0.09</v>
      </c>
      <c r="M14" s="99">
        <f t="shared" si="0"/>
        <v>6.0949999999999998</v>
      </c>
    </row>
    <row r="15" spans="1:13" ht="25.5" x14ac:dyDescent="0.25">
      <c r="A15" s="104">
        <v>314</v>
      </c>
      <c r="B15" s="111">
        <v>3122</v>
      </c>
      <c r="C15" s="6">
        <v>581101</v>
      </c>
      <c r="D15" s="5">
        <v>1</v>
      </c>
      <c r="E15" s="10" t="s">
        <v>21</v>
      </c>
      <c r="F15" s="11">
        <v>210.01400000000001</v>
      </c>
      <c r="G15" s="30">
        <v>71.405000000000001</v>
      </c>
      <c r="H15" s="30">
        <v>4.2</v>
      </c>
      <c r="I15" s="221">
        <v>285.61899999999997</v>
      </c>
      <c r="J15" s="261">
        <v>32.76</v>
      </c>
      <c r="K15" s="262">
        <v>11.138</v>
      </c>
      <c r="L15" s="263">
        <v>0.65500000000000003</v>
      </c>
      <c r="M15" s="99">
        <f t="shared" si="0"/>
        <v>44.552999999999997</v>
      </c>
    </row>
    <row r="16" spans="1:13" ht="25.5" x14ac:dyDescent="0.25">
      <c r="A16" s="104">
        <v>445</v>
      </c>
      <c r="B16" s="110">
        <v>3127</v>
      </c>
      <c r="C16" s="6">
        <v>87751</v>
      </c>
      <c r="D16" s="5">
        <v>1</v>
      </c>
      <c r="E16" s="10" t="s">
        <v>22</v>
      </c>
      <c r="F16" s="11">
        <v>234.71899999999999</v>
      </c>
      <c r="G16" s="30">
        <v>79.804000000000002</v>
      </c>
      <c r="H16" s="30">
        <v>4.694</v>
      </c>
      <c r="I16" s="221">
        <v>319.21700000000004</v>
      </c>
      <c r="J16" s="261">
        <v>65.78</v>
      </c>
      <c r="K16" s="262">
        <v>22.364999999999998</v>
      </c>
      <c r="L16" s="263">
        <v>1.3149999999999999</v>
      </c>
      <c r="M16" s="99">
        <f t="shared" si="0"/>
        <v>89.46</v>
      </c>
    </row>
    <row r="17" spans="1:13" ht="25.5" x14ac:dyDescent="0.25">
      <c r="A17" s="104">
        <v>318</v>
      </c>
      <c r="B17" s="110">
        <v>3127</v>
      </c>
      <c r="C17" s="6">
        <v>527939</v>
      </c>
      <c r="D17" s="5">
        <v>1</v>
      </c>
      <c r="E17" s="10" t="s">
        <v>23</v>
      </c>
      <c r="F17" s="11">
        <v>180.88800000000001</v>
      </c>
      <c r="G17" s="30">
        <v>61.502000000000002</v>
      </c>
      <c r="H17" s="30">
        <v>3.6179999999999999</v>
      </c>
      <c r="I17" s="221">
        <v>246.00800000000001</v>
      </c>
      <c r="J17" s="261">
        <v>38.088000000000001</v>
      </c>
      <c r="K17" s="262">
        <v>12.95</v>
      </c>
      <c r="L17" s="263">
        <v>0.76200000000000001</v>
      </c>
      <c r="M17" s="99">
        <f t="shared" si="0"/>
        <v>51.8</v>
      </c>
    </row>
    <row r="18" spans="1:13" x14ac:dyDescent="0.25">
      <c r="A18" s="104">
        <v>446</v>
      </c>
      <c r="B18" s="110">
        <v>3127</v>
      </c>
      <c r="C18" s="6" t="s">
        <v>24</v>
      </c>
      <c r="D18" s="5">
        <v>1</v>
      </c>
      <c r="E18" s="10" t="s">
        <v>25</v>
      </c>
      <c r="F18" s="11">
        <v>45.12</v>
      </c>
      <c r="G18" s="30">
        <v>15.340999999999999</v>
      </c>
      <c r="H18" s="30">
        <v>0.90200000000000002</v>
      </c>
      <c r="I18" s="221">
        <v>61.363</v>
      </c>
      <c r="J18" s="261">
        <v>5</v>
      </c>
      <c r="K18" s="262">
        <v>1.7</v>
      </c>
      <c r="L18" s="263">
        <v>0.1</v>
      </c>
      <c r="M18" s="99">
        <f t="shared" si="0"/>
        <v>6.8</v>
      </c>
    </row>
    <row r="19" spans="1:13" ht="25.5" x14ac:dyDescent="0.25">
      <c r="A19" s="104">
        <v>319</v>
      </c>
      <c r="B19" s="111">
        <v>3124</v>
      </c>
      <c r="C19" s="6" t="s">
        <v>26</v>
      </c>
      <c r="D19" s="5">
        <v>1</v>
      </c>
      <c r="E19" s="10" t="s">
        <v>27</v>
      </c>
      <c r="F19" s="11">
        <v>145.72</v>
      </c>
      <c r="G19" s="30">
        <v>49.545000000000002</v>
      </c>
      <c r="H19" s="30">
        <v>2.9140000000000001</v>
      </c>
      <c r="I19" s="221">
        <v>198.17899999999997</v>
      </c>
      <c r="J19" s="261">
        <v>14.2</v>
      </c>
      <c r="K19" s="262">
        <v>4.8280000000000003</v>
      </c>
      <c r="L19" s="263">
        <v>0.28399999999999997</v>
      </c>
      <c r="M19" s="99">
        <f t="shared" si="0"/>
        <v>19.311999999999998</v>
      </c>
    </row>
    <row r="20" spans="1:13" ht="25.5" x14ac:dyDescent="0.25">
      <c r="A20" s="104">
        <v>320</v>
      </c>
      <c r="B20" s="111">
        <v>3114</v>
      </c>
      <c r="C20" s="6" t="s">
        <v>28</v>
      </c>
      <c r="D20" s="5">
        <v>1</v>
      </c>
      <c r="E20" s="10" t="s">
        <v>29</v>
      </c>
      <c r="F20" s="8">
        <v>100.215</v>
      </c>
      <c r="G20" s="9">
        <v>34.073</v>
      </c>
      <c r="H20" s="9">
        <v>2.004</v>
      </c>
      <c r="I20" s="222">
        <v>136.292</v>
      </c>
      <c r="J20" s="261">
        <v>18.437000000000001</v>
      </c>
      <c r="K20" s="262">
        <v>6.2690000000000001</v>
      </c>
      <c r="L20" s="263">
        <v>0.36799999999999999</v>
      </c>
      <c r="M20" s="99">
        <f t="shared" si="0"/>
        <v>25.074000000000002</v>
      </c>
    </row>
    <row r="21" spans="1:13" ht="25.5" x14ac:dyDescent="0.25">
      <c r="A21" s="104">
        <v>321</v>
      </c>
      <c r="B21" s="111">
        <v>3114</v>
      </c>
      <c r="C21" s="6" t="s">
        <v>30</v>
      </c>
      <c r="D21" s="5">
        <v>1</v>
      </c>
      <c r="E21" s="10" t="s">
        <v>31</v>
      </c>
      <c r="F21" s="11">
        <v>185.63900000000001</v>
      </c>
      <c r="G21" s="30">
        <v>63.116999999999997</v>
      </c>
      <c r="H21" s="30">
        <v>3.7130000000000001</v>
      </c>
      <c r="I21" s="221">
        <v>252.46899999999999</v>
      </c>
      <c r="J21" s="261">
        <v>14.917</v>
      </c>
      <c r="K21" s="262">
        <v>5.0720000000000001</v>
      </c>
      <c r="L21" s="263">
        <v>0.29799999999999999</v>
      </c>
      <c r="M21" s="99">
        <f t="shared" si="0"/>
        <v>20.286999999999999</v>
      </c>
    </row>
    <row r="22" spans="1:13" ht="25.5" hidden="1" x14ac:dyDescent="0.25">
      <c r="A22" s="104">
        <v>327</v>
      </c>
      <c r="B22" s="111">
        <v>3114</v>
      </c>
      <c r="C22" s="6" t="s">
        <v>32</v>
      </c>
      <c r="D22" s="5">
        <v>1</v>
      </c>
      <c r="E22" s="10" t="s">
        <v>33</v>
      </c>
      <c r="F22" s="11">
        <v>0</v>
      </c>
      <c r="G22" s="30">
        <v>0</v>
      </c>
      <c r="H22" s="30">
        <v>0</v>
      </c>
      <c r="I22" s="221">
        <v>0</v>
      </c>
      <c r="J22" s="261"/>
      <c r="K22" s="262"/>
      <c r="L22" s="263"/>
      <c r="M22" s="99">
        <f t="shared" si="0"/>
        <v>0</v>
      </c>
    </row>
    <row r="23" spans="1:13" x14ac:dyDescent="0.25">
      <c r="A23" s="104">
        <v>325</v>
      </c>
      <c r="B23" s="111">
        <v>3114</v>
      </c>
      <c r="C23" s="6" t="s">
        <v>34</v>
      </c>
      <c r="D23" s="5">
        <v>1</v>
      </c>
      <c r="E23" s="10" t="s">
        <v>35</v>
      </c>
      <c r="F23" s="11">
        <v>25.38</v>
      </c>
      <c r="G23" s="30">
        <v>8.6289999999999996</v>
      </c>
      <c r="H23" s="30">
        <v>0.50800000000000001</v>
      </c>
      <c r="I23" s="221">
        <v>34.517000000000003</v>
      </c>
      <c r="J23" s="261">
        <v>3.6269999999999998</v>
      </c>
      <c r="K23" s="262">
        <v>1.232</v>
      </c>
      <c r="L23" s="263">
        <v>7.0999999999999994E-2</v>
      </c>
      <c r="M23" s="99">
        <f t="shared" si="0"/>
        <v>4.93</v>
      </c>
    </row>
    <row r="24" spans="1:13" ht="38.25" hidden="1" x14ac:dyDescent="0.25">
      <c r="A24" s="104">
        <v>455</v>
      </c>
      <c r="B24" s="111">
        <v>3146</v>
      </c>
      <c r="C24" s="12">
        <v>72049103</v>
      </c>
      <c r="D24" s="5">
        <v>1</v>
      </c>
      <c r="E24" s="10" t="s">
        <v>102</v>
      </c>
      <c r="F24" s="11">
        <v>129.02500000000001</v>
      </c>
      <c r="G24" s="30">
        <v>43.869</v>
      </c>
      <c r="H24" s="30">
        <v>2.581</v>
      </c>
      <c r="I24" s="221">
        <v>175.47499999999999</v>
      </c>
      <c r="J24" s="261"/>
      <c r="K24" s="262"/>
      <c r="L24" s="263"/>
      <c r="M24" s="99">
        <f t="shared" si="0"/>
        <v>0</v>
      </c>
    </row>
    <row r="25" spans="1:13" ht="27" hidden="1" customHeight="1" x14ac:dyDescent="0.25">
      <c r="A25" s="104">
        <v>322</v>
      </c>
      <c r="B25" s="110">
        <v>3133</v>
      </c>
      <c r="C25" s="12">
        <v>62690540</v>
      </c>
      <c r="D25" s="5">
        <v>1</v>
      </c>
      <c r="E25" s="10" t="s">
        <v>36</v>
      </c>
      <c r="F25" s="11">
        <v>105.301</v>
      </c>
      <c r="G25" s="30">
        <v>35.802</v>
      </c>
      <c r="H25" s="30">
        <v>2.1059999999999999</v>
      </c>
      <c r="I25" s="221">
        <v>143.209</v>
      </c>
      <c r="J25" s="261"/>
      <c r="K25" s="262"/>
      <c r="L25" s="263"/>
      <c r="M25" s="99">
        <f t="shared" si="0"/>
        <v>0</v>
      </c>
    </row>
    <row r="26" spans="1:13" ht="25.5" x14ac:dyDescent="0.25">
      <c r="A26" s="104">
        <v>332</v>
      </c>
      <c r="B26" s="111">
        <v>3147</v>
      </c>
      <c r="C26" s="12">
        <v>528315</v>
      </c>
      <c r="D26" s="5">
        <v>1</v>
      </c>
      <c r="E26" s="10" t="s">
        <v>37</v>
      </c>
      <c r="F26" s="11">
        <v>219.71700000000001</v>
      </c>
      <c r="G26" s="30">
        <v>74.703999999999994</v>
      </c>
      <c r="H26" s="30">
        <v>4.3940000000000001</v>
      </c>
      <c r="I26" s="221">
        <v>298.815</v>
      </c>
      <c r="J26" s="261">
        <v>30.457999999999998</v>
      </c>
      <c r="K26" s="262">
        <v>10.355</v>
      </c>
      <c r="L26" s="263">
        <v>0.60899999999999999</v>
      </c>
      <c r="M26" s="99">
        <f t="shared" si="0"/>
        <v>41.422000000000004</v>
      </c>
    </row>
    <row r="27" spans="1:13" ht="15.75" thickBot="1" x14ac:dyDescent="0.3">
      <c r="A27" s="105">
        <v>335</v>
      </c>
      <c r="B27" s="112">
        <v>3141</v>
      </c>
      <c r="C27" s="13">
        <v>49335499</v>
      </c>
      <c r="D27" s="14">
        <v>1</v>
      </c>
      <c r="E27" s="15" t="s">
        <v>38</v>
      </c>
      <c r="F27" s="16">
        <v>179.48699999999999</v>
      </c>
      <c r="G27" s="31">
        <v>61.026000000000003</v>
      </c>
      <c r="H27" s="31">
        <v>3.59</v>
      </c>
      <c r="I27" s="223">
        <v>244.10300000000001</v>
      </c>
      <c r="J27" s="264">
        <v>44.116999999999997</v>
      </c>
      <c r="K27" s="265">
        <v>15</v>
      </c>
      <c r="L27" s="266">
        <v>0.88300000000000001</v>
      </c>
      <c r="M27" s="228">
        <f t="shared" si="0"/>
        <v>60</v>
      </c>
    </row>
    <row r="28" spans="1:13" x14ac:dyDescent="0.25">
      <c r="A28" s="103">
        <v>390</v>
      </c>
      <c r="B28" s="113">
        <v>3121</v>
      </c>
      <c r="C28" s="17">
        <v>60116781</v>
      </c>
      <c r="D28" s="18">
        <v>2</v>
      </c>
      <c r="E28" s="7" t="s">
        <v>39</v>
      </c>
      <c r="F28" s="19">
        <v>61.606000000000002</v>
      </c>
      <c r="G28" s="32">
        <v>20.946000000000002</v>
      </c>
      <c r="H28" s="32">
        <v>1.232</v>
      </c>
      <c r="I28" s="224">
        <v>83.784000000000006</v>
      </c>
      <c r="J28" s="258">
        <v>1.992</v>
      </c>
      <c r="K28" s="259">
        <v>0.67700000000000005</v>
      </c>
      <c r="L28" s="260">
        <v>0.04</v>
      </c>
      <c r="M28" s="99">
        <f t="shared" si="0"/>
        <v>2.7090000000000001</v>
      </c>
    </row>
    <row r="29" spans="1:13" ht="25.5" x14ac:dyDescent="0.25">
      <c r="A29" s="104">
        <v>391</v>
      </c>
      <c r="B29" s="110">
        <v>3127</v>
      </c>
      <c r="C29" s="12">
        <v>60116927</v>
      </c>
      <c r="D29" s="20">
        <v>2</v>
      </c>
      <c r="E29" s="21" t="s">
        <v>40</v>
      </c>
      <c r="F29" s="11">
        <v>179.69399999999999</v>
      </c>
      <c r="G29" s="30">
        <v>61.095999999999997</v>
      </c>
      <c r="H29" s="30">
        <v>3.5939999999999999</v>
      </c>
      <c r="I29" s="221">
        <v>244.38399999999999</v>
      </c>
      <c r="J29" s="261">
        <v>83</v>
      </c>
      <c r="K29" s="262">
        <v>28.22</v>
      </c>
      <c r="L29" s="263">
        <v>1.66</v>
      </c>
      <c r="M29" s="99">
        <f t="shared" si="0"/>
        <v>112.88</v>
      </c>
    </row>
    <row r="30" spans="1:13" ht="25.5" x14ac:dyDescent="0.25">
      <c r="A30" s="104">
        <v>392</v>
      </c>
      <c r="B30" s="110">
        <v>3127</v>
      </c>
      <c r="C30" s="12">
        <v>60117001</v>
      </c>
      <c r="D30" s="5">
        <v>2</v>
      </c>
      <c r="E30" s="22" t="s">
        <v>41</v>
      </c>
      <c r="F30" s="11">
        <v>139.875</v>
      </c>
      <c r="G30" s="30">
        <v>47.558</v>
      </c>
      <c r="H30" s="30">
        <v>2.798</v>
      </c>
      <c r="I30" s="221">
        <v>190.23099999999999</v>
      </c>
      <c r="J30" s="261">
        <v>19.327000000000002</v>
      </c>
      <c r="K30" s="262">
        <v>6.5709999999999997</v>
      </c>
      <c r="L30" s="263">
        <v>0.38700000000000001</v>
      </c>
      <c r="M30" s="99">
        <f t="shared" si="0"/>
        <v>26.285000000000004</v>
      </c>
    </row>
    <row r="31" spans="1:13" x14ac:dyDescent="0.25">
      <c r="A31" s="104">
        <v>393</v>
      </c>
      <c r="B31" s="111">
        <v>3122</v>
      </c>
      <c r="C31" s="12">
        <v>60116935</v>
      </c>
      <c r="D31" s="5">
        <v>2</v>
      </c>
      <c r="E31" s="7" t="s">
        <v>42</v>
      </c>
      <c r="F31" s="11">
        <v>44.4</v>
      </c>
      <c r="G31" s="30">
        <v>15.096</v>
      </c>
      <c r="H31" s="30">
        <v>0.88800000000000001</v>
      </c>
      <c r="I31" s="221">
        <v>60.383999999999993</v>
      </c>
      <c r="J31" s="261">
        <v>8.016</v>
      </c>
      <c r="K31" s="262">
        <v>2.7229999999999999</v>
      </c>
      <c r="L31" s="263">
        <v>0.16</v>
      </c>
      <c r="M31" s="99">
        <f t="shared" si="0"/>
        <v>10.899000000000001</v>
      </c>
    </row>
    <row r="32" spans="1:13" ht="25.5" x14ac:dyDescent="0.25">
      <c r="A32" s="104">
        <v>395</v>
      </c>
      <c r="B32" s="111">
        <v>3122</v>
      </c>
      <c r="C32" s="12">
        <v>60116871</v>
      </c>
      <c r="D32" s="5">
        <v>2</v>
      </c>
      <c r="E32" s="23" t="s">
        <v>43</v>
      </c>
      <c r="F32" s="11">
        <v>111.78100000000001</v>
      </c>
      <c r="G32" s="30">
        <v>38.006</v>
      </c>
      <c r="H32" s="30">
        <v>2.2360000000000002</v>
      </c>
      <c r="I32" s="221">
        <v>152.023</v>
      </c>
      <c r="J32" s="261">
        <v>12.763</v>
      </c>
      <c r="K32" s="262">
        <v>4.3390000000000004</v>
      </c>
      <c r="L32" s="263">
        <v>0.255</v>
      </c>
      <c r="M32" s="99">
        <f t="shared" si="0"/>
        <v>17.356999999999999</v>
      </c>
    </row>
    <row r="33" spans="1:13" x14ac:dyDescent="0.25">
      <c r="A33" s="104">
        <v>397</v>
      </c>
      <c r="B33" s="110">
        <v>3127</v>
      </c>
      <c r="C33" s="12">
        <v>64812201</v>
      </c>
      <c r="D33" s="5">
        <v>2</v>
      </c>
      <c r="E33" s="23" t="s">
        <v>44</v>
      </c>
      <c r="F33" s="11">
        <v>89.733000000000004</v>
      </c>
      <c r="G33" s="30">
        <v>30.509</v>
      </c>
      <c r="H33" s="30">
        <v>1.7949999999999999</v>
      </c>
      <c r="I33" s="221">
        <v>122.03700000000001</v>
      </c>
      <c r="J33" s="261">
        <v>37.932000000000002</v>
      </c>
      <c r="K33" s="262">
        <v>12.897</v>
      </c>
      <c r="L33" s="263">
        <v>0.75900000000000001</v>
      </c>
      <c r="M33" s="99">
        <f t="shared" si="0"/>
        <v>51.588000000000001</v>
      </c>
    </row>
    <row r="34" spans="1:13" x14ac:dyDescent="0.25">
      <c r="A34" s="104">
        <v>399</v>
      </c>
      <c r="B34" s="110">
        <v>3127</v>
      </c>
      <c r="C34" s="12">
        <v>15055663</v>
      </c>
      <c r="D34" s="5">
        <v>2</v>
      </c>
      <c r="E34" s="23" t="s">
        <v>45</v>
      </c>
      <c r="F34" s="11">
        <v>77.251000000000005</v>
      </c>
      <c r="G34" s="30">
        <v>26.265000000000001</v>
      </c>
      <c r="H34" s="30">
        <v>1.5449999999999999</v>
      </c>
      <c r="I34" s="221">
        <v>105.06100000000001</v>
      </c>
      <c r="J34" s="261">
        <v>5</v>
      </c>
      <c r="K34" s="262">
        <v>1.7</v>
      </c>
      <c r="L34" s="263">
        <v>0.1</v>
      </c>
      <c r="M34" s="99">
        <f t="shared" si="0"/>
        <v>6.8</v>
      </c>
    </row>
    <row r="35" spans="1:13" x14ac:dyDescent="0.25">
      <c r="A35" s="104">
        <v>450</v>
      </c>
      <c r="B35" s="110">
        <v>3127</v>
      </c>
      <c r="C35" s="12">
        <v>87726</v>
      </c>
      <c r="D35" s="5">
        <v>2</v>
      </c>
      <c r="E35" s="23" t="s">
        <v>46</v>
      </c>
      <c r="F35" s="11">
        <v>76.031000000000006</v>
      </c>
      <c r="G35" s="30">
        <v>25.850999999999999</v>
      </c>
      <c r="H35" s="30">
        <v>1.5209999999999999</v>
      </c>
      <c r="I35" s="221">
        <v>103.40300000000001</v>
      </c>
      <c r="J35" s="261">
        <v>12.429</v>
      </c>
      <c r="K35" s="262">
        <v>4.226</v>
      </c>
      <c r="L35" s="263">
        <v>0.249</v>
      </c>
      <c r="M35" s="99">
        <f t="shared" si="0"/>
        <v>16.904</v>
      </c>
    </row>
    <row r="36" spans="1:13" ht="25.5" x14ac:dyDescent="0.25">
      <c r="A36" s="104">
        <v>400</v>
      </c>
      <c r="B36" s="110">
        <v>3127</v>
      </c>
      <c r="C36" s="12">
        <v>15055256</v>
      </c>
      <c r="D36" s="5">
        <v>2</v>
      </c>
      <c r="E36" s="23" t="s">
        <v>47</v>
      </c>
      <c r="F36" s="11">
        <v>77.400999999999996</v>
      </c>
      <c r="G36" s="30">
        <v>26.315999999999999</v>
      </c>
      <c r="H36" s="30">
        <v>1.548</v>
      </c>
      <c r="I36" s="221">
        <v>105.265</v>
      </c>
      <c r="J36" s="261">
        <v>4.9859999999999998</v>
      </c>
      <c r="K36" s="262">
        <v>1.6950000000000001</v>
      </c>
      <c r="L36" s="263">
        <v>9.9000000000000005E-2</v>
      </c>
      <c r="M36" s="99">
        <f t="shared" si="0"/>
        <v>6.78</v>
      </c>
    </row>
    <row r="37" spans="1:13" ht="25.5" x14ac:dyDescent="0.25">
      <c r="A37" s="104">
        <v>394</v>
      </c>
      <c r="B37" s="110">
        <v>3127</v>
      </c>
      <c r="C37" s="12">
        <v>60116820</v>
      </c>
      <c r="D37" s="5">
        <v>2</v>
      </c>
      <c r="E37" s="23" t="s">
        <v>48</v>
      </c>
      <c r="F37" s="11">
        <v>196.517</v>
      </c>
      <c r="G37" s="30">
        <v>66.816000000000003</v>
      </c>
      <c r="H37" s="30">
        <v>3.93</v>
      </c>
      <c r="I37" s="221">
        <v>267.26299999999998</v>
      </c>
      <c r="J37" s="261">
        <v>25.734999999999999</v>
      </c>
      <c r="K37" s="262">
        <v>8.75</v>
      </c>
      <c r="L37" s="263">
        <v>0.51500000000000001</v>
      </c>
      <c r="M37" s="99">
        <f t="shared" si="0"/>
        <v>35</v>
      </c>
    </row>
    <row r="38" spans="1:13" ht="25.5" x14ac:dyDescent="0.25">
      <c r="A38" s="104">
        <v>401</v>
      </c>
      <c r="B38" s="109">
        <v>3124</v>
      </c>
      <c r="C38" s="12">
        <v>87998</v>
      </c>
      <c r="D38" s="5">
        <v>2</v>
      </c>
      <c r="E38" s="22" t="s">
        <v>49</v>
      </c>
      <c r="F38" s="11">
        <v>110.92700000000001</v>
      </c>
      <c r="G38" s="30">
        <v>37.715000000000003</v>
      </c>
      <c r="H38" s="30">
        <v>2.2189999999999999</v>
      </c>
      <c r="I38" s="221">
        <v>150.86099999999999</v>
      </c>
      <c r="J38" s="261">
        <v>19.638000000000002</v>
      </c>
      <c r="K38" s="262">
        <v>6.6769999999999996</v>
      </c>
      <c r="L38" s="263">
        <v>0.39300000000000002</v>
      </c>
      <c r="M38" s="99">
        <f t="shared" si="0"/>
        <v>26.708000000000002</v>
      </c>
    </row>
    <row r="39" spans="1:13" ht="15.75" thickBot="1" x14ac:dyDescent="0.3">
      <c r="A39" s="105">
        <v>452</v>
      </c>
      <c r="B39" s="114">
        <v>3114</v>
      </c>
      <c r="C39" s="13">
        <v>71197281</v>
      </c>
      <c r="D39" s="14">
        <v>2</v>
      </c>
      <c r="E39" s="24" t="s">
        <v>50</v>
      </c>
      <c r="F39" s="16">
        <v>27.765000000000001</v>
      </c>
      <c r="G39" s="31">
        <v>9.44</v>
      </c>
      <c r="H39" s="31">
        <v>0.55500000000000005</v>
      </c>
      <c r="I39" s="223">
        <v>37.76</v>
      </c>
      <c r="J39" s="267">
        <v>3.4020000000000001</v>
      </c>
      <c r="K39" s="268">
        <v>1.157</v>
      </c>
      <c r="L39" s="269">
        <v>6.8000000000000005E-2</v>
      </c>
      <c r="M39" s="226">
        <f t="shared" si="0"/>
        <v>4.6269999999999998</v>
      </c>
    </row>
    <row r="40" spans="1:13" x14ac:dyDescent="0.25">
      <c r="A40" s="103">
        <v>338</v>
      </c>
      <c r="B40" s="113">
        <v>3121</v>
      </c>
      <c r="C40" s="17">
        <v>48623679</v>
      </c>
      <c r="D40" s="18">
        <v>3</v>
      </c>
      <c r="E40" s="25" t="s">
        <v>51</v>
      </c>
      <c r="F40" s="19">
        <v>43.74</v>
      </c>
      <c r="G40" s="32">
        <v>14.872</v>
      </c>
      <c r="H40" s="32">
        <v>0.875</v>
      </c>
      <c r="I40" s="224">
        <v>59.487000000000002</v>
      </c>
      <c r="J40" s="270">
        <v>2.395</v>
      </c>
      <c r="K40" s="271">
        <v>0.81499999999999995</v>
      </c>
      <c r="L40" s="272">
        <v>4.8000000000000001E-2</v>
      </c>
      <c r="M40" s="229">
        <f t="shared" si="0"/>
        <v>3.258</v>
      </c>
    </row>
    <row r="41" spans="1:13" x14ac:dyDescent="0.25">
      <c r="A41" s="104">
        <v>339</v>
      </c>
      <c r="B41" s="109">
        <v>3121</v>
      </c>
      <c r="C41" s="12">
        <v>48623695</v>
      </c>
      <c r="D41" s="5">
        <v>3</v>
      </c>
      <c r="E41" s="23" t="s">
        <v>52</v>
      </c>
      <c r="F41" s="11">
        <v>46.53</v>
      </c>
      <c r="G41" s="30">
        <v>15.82</v>
      </c>
      <c r="H41" s="30">
        <v>0.93100000000000005</v>
      </c>
      <c r="I41" s="221">
        <v>63.280999999999999</v>
      </c>
      <c r="J41" s="261">
        <v>2.6850000000000001</v>
      </c>
      <c r="K41" s="262">
        <v>0.91300000000000003</v>
      </c>
      <c r="L41" s="263">
        <v>5.2999999999999999E-2</v>
      </c>
      <c r="M41" s="99">
        <f t="shared" si="0"/>
        <v>3.6509999999999998</v>
      </c>
    </row>
    <row r="42" spans="1:13" hidden="1" x14ac:dyDescent="0.25">
      <c r="A42" s="104">
        <v>340</v>
      </c>
      <c r="B42" s="109">
        <v>3121</v>
      </c>
      <c r="C42" s="12">
        <v>48623687</v>
      </c>
      <c r="D42" s="5">
        <v>3</v>
      </c>
      <c r="E42" s="23" t="s">
        <v>53</v>
      </c>
      <c r="F42" s="11">
        <v>84.600999999999999</v>
      </c>
      <c r="G42" s="30">
        <v>28.763999999999999</v>
      </c>
      <c r="H42" s="30">
        <v>1.6919999999999999</v>
      </c>
      <c r="I42" s="221">
        <v>115.05699999999999</v>
      </c>
      <c r="J42" s="261"/>
      <c r="K42" s="262"/>
      <c r="L42" s="263"/>
      <c r="M42" s="99">
        <f t="shared" si="0"/>
        <v>0</v>
      </c>
    </row>
    <row r="43" spans="1:13" x14ac:dyDescent="0.25">
      <c r="A43" s="104">
        <v>341</v>
      </c>
      <c r="B43" s="109">
        <v>3122</v>
      </c>
      <c r="C43" s="12">
        <v>48623661</v>
      </c>
      <c r="D43" s="5">
        <v>3</v>
      </c>
      <c r="E43" s="23" t="s">
        <v>54</v>
      </c>
      <c r="F43" s="11">
        <v>44.567999999999998</v>
      </c>
      <c r="G43" s="30">
        <v>15.153</v>
      </c>
      <c r="H43" s="30">
        <v>0.89100000000000001</v>
      </c>
      <c r="I43" s="221">
        <v>60.611999999999995</v>
      </c>
      <c r="J43" s="261">
        <v>3.3</v>
      </c>
      <c r="K43" s="262">
        <v>1.1220000000000001</v>
      </c>
      <c r="L43" s="263">
        <v>6.6000000000000003E-2</v>
      </c>
      <c r="M43" s="99">
        <f t="shared" si="0"/>
        <v>4.4879999999999995</v>
      </c>
    </row>
    <row r="44" spans="1:13" ht="25.5" x14ac:dyDescent="0.25">
      <c r="A44" s="104">
        <v>344</v>
      </c>
      <c r="B44" s="110">
        <v>3127</v>
      </c>
      <c r="C44" s="12">
        <v>13584898</v>
      </c>
      <c r="D44" s="5">
        <v>3</v>
      </c>
      <c r="E44" s="23" t="s">
        <v>55</v>
      </c>
      <c r="F44" s="11">
        <v>154.93700000000001</v>
      </c>
      <c r="G44" s="30">
        <v>52.679000000000002</v>
      </c>
      <c r="H44" s="30">
        <v>3.0990000000000002</v>
      </c>
      <c r="I44" s="221">
        <v>210.715</v>
      </c>
      <c r="J44" s="261">
        <v>25</v>
      </c>
      <c r="K44" s="262">
        <v>8.5</v>
      </c>
      <c r="L44" s="263">
        <v>0.5</v>
      </c>
      <c r="M44" s="99">
        <f t="shared" si="0"/>
        <v>34</v>
      </c>
    </row>
    <row r="45" spans="1:13" x14ac:dyDescent="0.25">
      <c r="A45" s="104">
        <v>447</v>
      </c>
      <c r="B45" s="110">
        <v>3127</v>
      </c>
      <c r="C45" s="12" t="s">
        <v>56</v>
      </c>
      <c r="D45" s="5">
        <v>3</v>
      </c>
      <c r="E45" s="23" t="s">
        <v>57</v>
      </c>
      <c r="F45" s="11">
        <v>102.70699999999999</v>
      </c>
      <c r="G45" s="30">
        <v>34.92</v>
      </c>
      <c r="H45" s="30">
        <v>2.0539999999999998</v>
      </c>
      <c r="I45" s="221">
        <v>139.68100000000001</v>
      </c>
      <c r="J45" s="261">
        <v>15.01315</v>
      </c>
      <c r="K45" s="262">
        <v>5.1042100000000001</v>
      </c>
      <c r="L45" s="263">
        <v>0.29814000000000002</v>
      </c>
      <c r="M45" s="99">
        <f t="shared" si="0"/>
        <v>20.415499999999998</v>
      </c>
    </row>
    <row r="46" spans="1:13" ht="25.5" hidden="1" x14ac:dyDescent="0.25">
      <c r="A46" s="104">
        <v>355</v>
      </c>
      <c r="B46" s="115">
        <v>3122</v>
      </c>
      <c r="C46" s="12">
        <v>653705</v>
      </c>
      <c r="D46" s="5">
        <v>3</v>
      </c>
      <c r="E46" s="23" t="s">
        <v>58</v>
      </c>
      <c r="F46" s="11">
        <v>64.954999999999998</v>
      </c>
      <c r="G46" s="30">
        <v>22.085000000000001</v>
      </c>
      <c r="H46" s="30">
        <v>1.2989999999999999</v>
      </c>
      <c r="I46" s="221">
        <v>88.338999999999999</v>
      </c>
      <c r="J46" s="261"/>
      <c r="K46" s="262"/>
      <c r="L46" s="263"/>
      <c r="M46" s="99">
        <f t="shared" si="0"/>
        <v>0</v>
      </c>
    </row>
    <row r="47" spans="1:13" ht="25.5" x14ac:dyDescent="0.25">
      <c r="A47" s="104">
        <v>357</v>
      </c>
      <c r="B47" s="110">
        <v>3127</v>
      </c>
      <c r="C47" s="12">
        <v>14450453</v>
      </c>
      <c r="D47" s="5">
        <v>3</v>
      </c>
      <c r="E47" s="23" t="s">
        <v>59</v>
      </c>
      <c r="F47" s="11">
        <v>189.03200000000001</v>
      </c>
      <c r="G47" s="30">
        <v>64.271000000000001</v>
      </c>
      <c r="H47" s="30">
        <v>3.7810000000000001</v>
      </c>
      <c r="I47" s="221">
        <v>257.084</v>
      </c>
      <c r="J47" s="261">
        <v>20</v>
      </c>
      <c r="K47" s="262">
        <v>6.8</v>
      </c>
      <c r="L47" s="263">
        <v>0.4</v>
      </c>
      <c r="M47" s="99">
        <f t="shared" si="0"/>
        <v>27.2</v>
      </c>
    </row>
    <row r="48" spans="1:13" ht="25.5" hidden="1" x14ac:dyDescent="0.25">
      <c r="A48" s="104">
        <v>354</v>
      </c>
      <c r="B48" s="110">
        <v>3127</v>
      </c>
      <c r="C48" s="12">
        <v>15046249</v>
      </c>
      <c r="D48" s="5">
        <v>3</v>
      </c>
      <c r="E48" s="22" t="s">
        <v>60</v>
      </c>
      <c r="F48" s="11">
        <v>47.88</v>
      </c>
      <c r="G48" s="30">
        <v>16.279</v>
      </c>
      <c r="H48" s="30">
        <v>0.95799999999999996</v>
      </c>
      <c r="I48" s="221">
        <v>65.117000000000004</v>
      </c>
      <c r="J48" s="261"/>
      <c r="K48" s="262"/>
      <c r="L48" s="263"/>
      <c r="M48" s="99">
        <f t="shared" si="0"/>
        <v>0</v>
      </c>
    </row>
    <row r="49" spans="1:13" x14ac:dyDescent="0.25">
      <c r="A49" s="104">
        <v>353</v>
      </c>
      <c r="B49" s="110">
        <v>3127</v>
      </c>
      <c r="C49" s="12">
        <v>14450356</v>
      </c>
      <c r="D49" s="5">
        <v>3</v>
      </c>
      <c r="E49" s="23" t="s">
        <v>61</v>
      </c>
      <c r="F49" s="11">
        <v>72.721000000000004</v>
      </c>
      <c r="G49" s="30">
        <v>24.725000000000001</v>
      </c>
      <c r="H49" s="30">
        <v>1.454</v>
      </c>
      <c r="I49" s="221">
        <v>98.899999999999991</v>
      </c>
      <c r="J49" s="261">
        <v>11.808999999999999</v>
      </c>
      <c r="K49" s="262">
        <v>4.0152400000000004</v>
      </c>
      <c r="L49" s="263">
        <v>0.23576</v>
      </c>
      <c r="M49" s="99">
        <f t="shared" si="0"/>
        <v>16.059999999999999</v>
      </c>
    </row>
    <row r="50" spans="1:13" ht="25.5" x14ac:dyDescent="0.25">
      <c r="A50" s="104">
        <v>342</v>
      </c>
      <c r="B50" s="110">
        <v>3127</v>
      </c>
      <c r="C50" s="12">
        <v>48623717</v>
      </c>
      <c r="D50" s="5">
        <v>3</v>
      </c>
      <c r="E50" s="23" t="s">
        <v>62</v>
      </c>
      <c r="F50" s="11">
        <v>166.173</v>
      </c>
      <c r="G50" s="30">
        <v>56.499000000000002</v>
      </c>
      <c r="H50" s="30">
        <v>3.323</v>
      </c>
      <c r="I50" s="221">
        <v>225.995</v>
      </c>
      <c r="J50" s="261">
        <v>17.526</v>
      </c>
      <c r="K50" s="262">
        <v>5.9589999999999996</v>
      </c>
      <c r="L50" s="263">
        <v>0.35</v>
      </c>
      <c r="M50" s="99">
        <f t="shared" si="0"/>
        <v>23.835000000000001</v>
      </c>
    </row>
    <row r="51" spans="1:13" ht="25.5" x14ac:dyDescent="0.25">
      <c r="A51" s="104">
        <v>345</v>
      </c>
      <c r="B51" s="116">
        <v>3124</v>
      </c>
      <c r="C51" s="12">
        <v>48623725</v>
      </c>
      <c r="D51" s="5">
        <v>3</v>
      </c>
      <c r="E51" s="23" t="s">
        <v>63</v>
      </c>
      <c r="F51" s="11">
        <v>227.11699999999999</v>
      </c>
      <c r="G51" s="30">
        <v>77.22</v>
      </c>
      <c r="H51" s="30">
        <v>4.5419999999999998</v>
      </c>
      <c r="I51" s="221">
        <v>308.87899999999996</v>
      </c>
      <c r="J51" s="261">
        <v>22.47</v>
      </c>
      <c r="K51" s="262">
        <v>7.6396800000000002</v>
      </c>
      <c r="L51" s="263">
        <v>0.44940000000000002</v>
      </c>
      <c r="M51" s="99">
        <f t="shared" si="0"/>
        <v>30.559079999999998</v>
      </c>
    </row>
    <row r="52" spans="1:13" ht="25.5" x14ac:dyDescent="0.25">
      <c r="A52" s="104">
        <v>363</v>
      </c>
      <c r="B52" s="117">
        <v>3114</v>
      </c>
      <c r="C52" s="12">
        <v>70836418</v>
      </c>
      <c r="D52" s="5">
        <v>3</v>
      </c>
      <c r="E52" s="23" t="s">
        <v>64</v>
      </c>
      <c r="F52" s="11">
        <v>27.285</v>
      </c>
      <c r="G52" s="30">
        <v>9.2769999999999992</v>
      </c>
      <c r="H52" s="30">
        <v>0.54600000000000004</v>
      </c>
      <c r="I52" s="221">
        <v>37.107999999999997</v>
      </c>
      <c r="J52" s="261">
        <v>4.6639999999999997</v>
      </c>
      <c r="K52" s="262">
        <v>1.5860000000000001</v>
      </c>
      <c r="L52" s="263">
        <v>9.2999999999999999E-2</v>
      </c>
      <c r="M52" s="99">
        <f t="shared" si="0"/>
        <v>6.343</v>
      </c>
    </row>
    <row r="53" spans="1:13" hidden="1" x14ac:dyDescent="0.25">
      <c r="A53" s="104">
        <v>362</v>
      </c>
      <c r="B53" s="117">
        <v>3114</v>
      </c>
      <c r="C53" s="12">
        <v>70836426</v>
      </c>
      <c r="D53" s="232">
        <v>3</v>
      </c>
      <c r="E53" s="22" t="s">
        <v>65</v>
      </c>
      <c r="F53" s="233">
        <v>0</v>
      </c>
      <c r="G53" s="231">
        <v>0</v>
      </c>
      <c r="H53" s="231">
        <v>0</v>
      </c>
      <c r="I53" s="234">
        <v>0</v>
      </c>
      <c r="J53" s="261"/>
      <c r="K53" s="262"/>
      <c r="L53" s="263"/>
      <c r="M53" s="99">
        <f t="shared" si="0"/>
        <v>0</v>
      </c>
    </row>
    <row r="54" spans="1:13" ht="25.5" hidden="1" x14ac:dyDescent="0.25">
      <c r="A54" s="104">
        <v>346</v>
      </c>
      <c r="B54" s="111">
        <v>3114</v>
      </c>
      <c r="C54" s="12">
        <v>48623733</v>
      </c>
      <c r="D54" s="5">
        <v>3</v>
      </c>
      <c r="E54" s="23" t="s">
        <v>66</v>
      </c>
      <c r="F54" s="11">
        <v>101.221</v>
      </c>
      <c r="G54" s="30">
        <v>34.414999999999999</v>
      </c>
      <c r="H54" s="30">
        <v>2.024</v>
      </c>
      <c r="I54" s="221">
        <v>137.66</v>
      </c>
      <c r="J54" s="261"/>
      <c r="K54" s="262"/>
      <c r="L54" s="263"/>
      <c r="M54" s="99">
        <f t="shared" si="0"/>
        <v>0</v>
      </c>
    </row>
    <row r="55" spans="1:13" ht="25.5" hidden="1" x14ac:dyDescent="0.25">
      <c r="A55" s="104">
        <v>349</v>
      </c>
      <c r="B55" s="115">
        <v>3133</v>
      </c>
      <c r="C55" s="12">
        <v>48623741</v>
      </c>
      <c r="D55" s="5">
        <v>3</v>
      </c>
      <c r="E55" s="23" t="s">
        <v>67</v>
      </c>
      <c r="F55" s="11">
        <v>137.09100000000001</v>
      </c>
      <c r="G55" s="30">
        <v>46.610999999999997</v>
      </c>
      <c r="H55" s="30">
        <v>2.742</v>
      </c>
      <c r="I55" s="221">
        <v>186.44399999999999</v>
      </c>
      <c r="J55" s="261"/>
      <c r="K55" s="262"/>
      <c r="L55" s="263"/>
      <c r="M55" s="99">
        <f t="shared" si="0"/>
        <v>0</v>
      </c>
    </row>
    <row r="56" spans="1:13" ht="15.75" thickBot="1" x14ac:dyDescent="0.3">
      <c r="A56" s="105">
        <v>358</v>
      </c>
      <c r="B56" s="114">
        <v>3114</v>
      </c>
      <c r="C56" s="13">
        <v>70836469</v>
      </c>
      <c r="D56" s="14">
        <v>3</v>
      </c>
      <c r="E56" s="24" t="s">
        <v>68</v>
      </c>
      <c r="F56" s="16">
        <v>44.107999999999997</v>
      </c>
      <c r="G56" s="31">
        <v>14.997</v>
      </c>
      <c r="H56" s="31">
        <v>0.88200000000000001</v>
      </c>
      <c r="I56" s="223">
        <v>59.986999999999995</v>
      </c>
      <c r="J56" s="273">
        <v>9.89</v>
      </c>
      <c r="K56" s="274">
        <v>3.363</v>
      </c>
      <c r="L56" s="275">
        <v>0.19800000000000001</v>
      </c>
      <c r="M56" s="230">
        <f t="shared" si="0"/>
        <v>13.451000000000001</v>
      </c>
    </row>
    <row r="57" spans="1:13" ht="25.5" x14ac:dyDescent="0.25">
      <c r="A57" s="103">
        <v>367</v>
      </c>
      <c r="B57" s="113">
        <v>3121</v>
      </c>
      <c r="C57" s="17">
        <v>60884703</v>
      </c>
      <c r="D57" s="18">
        <v>4</v>
      </c>
      <c r="E57" s="25" t="s">
        <v>69</v>
      </c>
      <c r="F57" s="19">
        <v>60.51</v>
      </c>
      <c r="G57" s="32">
        <v>20.573</v>
      </c>
      <c r="H57" s="32">
        <v>1.21</v>
      </c>
      <c r="I57" s="224">
        <v>82.292999999999992</v>
      </c>
      <c r="J57" s="258">
        <v>7.6319999999999997</v>
      </c>
      <c r="K57" s="259">
        <v>2.5950000000000002</v>
      </c>
      <c r="L57" s="260">
        <v>0.152</v>
      </c>
      <c r="M57" s="99">
        <f t="shared" si="0"/>
        <v>10.379</v>
      </c>
    </row>
    <row r="58" spans="1:13" x14ac:dyDescent="0.25">
      <c r="A58" s="104">
        <v>368</v>
      </c>
      <c r="B58" s="109">
        <v>3121</v>
      </c>
      <c r="C58" s="12">
        <v>60884762</v>
      </c>
      <c r="D58" s="5">
        <v>4</v>
      </c>
      <c r="E58" s="23" t="s">
        <v>70</v>
      </c>
      <c r="F58" s="11">
        <v>99.997</v>
      </c>
      <c r="G58" s="30">
        <v>33.999000000000002</v>
      </c>
      <c r="H58" s="30">
        <v>2</v>
      </c>
      <c r="I58" s="221">
        <v>135.99600000000001</v>
      </c>
      <c r="J58" s="261">
        <v>15.239000000000001</v>
      </c>
      <c r="K58" s="262">
        <v>5.1820000000000004</v>
      </c>
      <c r="L58" s="263">
        <v>0.30399999999999999</v>
      </c>
      <c r="M58" s="99">
        <f t="shared" si="0"/>
        <v>20.724999999999998</v>
      </c>
    </row>
    <row r="59" spans="1:13" ht="25.5" x14ac:dyDescent="0.25">
      <c r="A59" s="104">
        <v>371</v>
      </c>
      <c r="B59" s="109">
        <v>3122</v>
      </c>
      <c r="C59" s="12">
        <v>60884711</v>
      </c>
      <c r="D59" s="5">
        <v>4</v>
      </c>
      <c r="E59" s="23" t="s">
        <v>71</v>
      </c>
      <c r="F59" s="11">
        <v>49.170999999999999</v>
      </c>
      <c r="G59" s="30">
        <v>16.718</v>
      </c>
      <c r="H59" s="30">
        <v>0.98299999999999998</v>
      </c>
      <c r="I59" s="221">
        <v>66.872</v>
      </c>
      <c r="J59" s="261">
        <v>9.8879999999999999</v>
      </c>
      <c r="K59" s="262">
        <v>3.3620000000000001</v>
      </c>
      <c r="L59" s="263">
        <v>0.19800000000000001</v>
      </c>
      <c r="M59" s="99">
        <f t="shared" si="0"/>
        <v>13.448</v>
      </c>
    </row>
    <row r="60" spans="1:13" ht="25.5" x14ac:dyDescent="0.25">
      <c r="A60" s="104">
        <v>370</v>
      </c>
      <c r="B60" s="109">
        <v>3122</v>
      </c>
      <c r="C60" s="12">
        <v>60884746</v>
      </c>
      <c r="D60" s="5">
        <v>4</v>
      </c>
      <c r="E60" s="23" t="s">
        <v>72</v>
      </c>
      <c r="F60" s="11">
        <v>80.850999999999999</v>
      </c>
      <c r="G60" s="30">
        <v>27.489000000000001</v>
      </c>
      <c r="H60" s="30">
        <v>1.617</v>
      </c>
      <c r="I60" s="221">
        <v>109.95700000000001</v>
      </c>
      <c r="J60" s="261">
        <v>7.1349999999999998</v>
      </c>
      <c r="K60" s="262">
        <v>2.4249999999999998</v>
      </c>
      <c r="L60" s="263">
        <v>4.2999999999999997E-2</v>
      </c>
      <c r="M60" s="99">
        <f t="shared" si="0"/>
        <v>9.602999999999998</v>
      </c>
    </row>
    <row r="61" spans="1:13" ht="25.5" x14ac:dyDescent="0.25">
      <c r="A61" s="104">
        <v>454</v>
      </c>
      <c r="B61" s="110">
        <v>3127</v>
      </c>
      <c r="C61" s="12">
        <v>75137011</v>
      </c>
      <c r="D61" s="5">
        <v>4</v>
      </c>
      <c r="E61" s="23" t="s">
        <v>73</v>
      </c>
      <c r="F61" s="11">
        <v>222.96199999999999</v>
      </c>
      <c r="G61" s="30">
        <v>75.807000000000002</v>
      </c>
      <c r="H61" s="30">
        <v>4.4589999999999996</v>
      </c>
      <c r="I61" s="221">
        <v>303.22800000000001</v>
      </c>
      <c r="J61" s="261">
        <v>36.292999999999999</v>
      </c>
      <c r="K61" s="262">
        <v>12.34</v>
      </c>
      <c r="L61" s="263">
        <v>0.72499999999999998</v>
      </c>
      <c r="M61" s="99">
        <f t="shared" si="0"/>
        <v>49.357999999999997</v>
      </c>
    </row>
    <row r="62" spans="1:13" ht="38.25" x14ac:dyDescent="0.25">
      <c r="A62" s="104">
        <v>372</v>
      </c>
      <c r="B62" s="110">
        <v>3127</v>
      </c>
      <c r="C62" s="12">
        <v>60884690</v>
      </c>
      <c r="D62" s="20">
        <v>4</v>
      </c>
      <c r="E62" s="26" t="s">
        <v>74</v>
      </c>
      <c r="F62" s="11">
        <v>120.86</v>
      </c>
      <c r="G62" s="30">
        <v>41.091999999999999</v>
      </c>
      <c r="H62" s="30">
        <v>2.4169999999999998</v>
      </c>
      <c r="I62" s="221">
        <v>164.369</v>
      </c>
      <c r="J62" s="261">
        <v>14.802</v>
      </c>
      <c r="K62" s="262">
        <v>5.03</v>
      </c>
      <c r="L62" s="263">
        <v>0.29599999999999999</v>
      </c>
      <c r="M62" s="99">
        <f t="shared" si="0"/>
        <v>20.128</v>
      </c>
    </row>
    <row r="63" spans="1:13" ht="26.25" x14ac:dyDescent="0.25">
      <c r="A63" s="104">
        <v>381</v>
      </c>
      <c r="B63" s="111">
        <v>3114</v>
      </c>
      <c r="C63" s="12">
        <v>70152497</v>
      </c>
      <c r="D63" s="5">
        <v>4</v>
      </c>
      <c r="E63" s="27" t="s">
        <v>75</v>
      </c>
      <c r="F63" s="11">
        <v>45.725999999999999</v>
      </c>
      <c r="G63" s="30">
        <v>15.547000000000001</v>
      </c>
      <c r="H63" s="30">
        <v>0.91500000000000004</v>
      </c>
      <c r="I63" s="221">
        <v>62.187999999999995</v>
      </c>
      <c r="J63" s="261">
        <v>12.787000000000001</v>
      </c>
      <c r="K63" s="262">
        <v>4.3479999999999999</v>
      </c>
      <c r="L63" s="263">
        <v>0.25600000000000001</v>
      </c>
      <c r="M63" s="99">
        <f t="shared" si="0"/>
        <v>17.391000000000002</v>
      </c>
    </row>
    <row r="64" spans="1:13" ht="21" hidden="1" customHeight="1" x14ac:dyDescent="0.25">
      <c r="A64" s="104">
        <v>383</v>
      </c>
      <c r="B64" s="111">
        <v>3114</v>
      </c>
      <c r="C64" s="12">
        <v>70152519</v>
      </c>
      <c r="D64" s="5">
        <v>4</v>
      </c>
      <c r="E64" s="25" t="s">
        <v>76</v>
      </c>
      <c r="F64" s="8">
        <v>0</v>
      </c>
      <c r="G64" s="9">
        <v>0</v>
      </c>
      <c r="H64" s="9">
        <v>0</v>
      </c>
      <c r="I64" s="222">
        <v>0</v>
      </c>
      <c r="J64" s="261"/>
      <c r="K64" s="262"/>
      <c r="L64" s="263"/>
      <c r="M64" s="99">
        <f t="shared" si="0"/>
        <v>0</v>
      </c>
    </row>
    <row r="65" spans="1:13" x14ac:dyDescent="0.25">
      <c r="A65" s="104">
        <v>379</v>
      </c>
      <c r="B65" s="111">
        <v>3114</v>
      </c>
      <c r="C65" s="12">
        <v>70152501</v>
      </c>
      <c r="D65" s="5">
        <v>4</v>
      </c>
      <c r="E65" s="23" t="s">
        <v>77</v>
      </c>
      <c r="F65" s="11">
        <v>18.702000000000002</v>
      </c>
      <c r="G65" s="30">
        <v>6.359</v>
      </c>
      <c r="H65" s="30">
        <v>0.374</v>
      </c>
      <c r="I65" s="221">
        <v>25.434999999999999</v>
      </c>
      <c r="J65" s="261">
        <v>2.7090000000000001</v>
      </c>
      <c r="K65" s="262">
        <v>0.92100000000000004</v>
      </c>
      <c r="L65" s="263">
        <v>5.3999999999999999E-2</v>
      </c>
      <c r="M65" s="99">
        <f t="shared" si="0"/>
        <v>3.6839999999999997</v>
      </c>
    </row>
    <row r="66" spans="1:13" ht="15.75" thickBot="1" x14ac:dyDescent="0.3">
      <c r="A66" s="104">
        <v>374</v>
      </c>
      <c r="B66" s="110">
        <v>3133</v>
      </c>
      <c r="C66" s="12">
        <v>60884681</v>
      </c>
      <c r="D66" s="5">
        <v>4</v>
      </c>
      <c r="E66" s="23" t="s">
        <v>78</v>
      </c>
      <c r="F66" s="11">
        <v>45.12</v>
      </c>
      <c r="G66" s="30">
        <v>15.340999999999999</v>
      </c>
      <c r="H66" s="30">
        <v>0.90200000000000002</v>
      </c>
      <c r="I66" s="221">
        <v>61.363</v>
      </c>
      <c r="J66" s="261">
        <v>1.5</v>
      </c>
      <c r="K66" s="262">
        <v>0.51</v>
      </c>
      <c r="L66" s="263">
        <v>0.03</v>
      </c>
      <c r="M66" s="99">
        <f t="shared" si="0"/>
        <v>2.0399999999999996</v>
      </c>
    </row>
    <row r="67" spans="1:13" ht="15.75" hidden="1" thickBot="1" x14ac:dyDescent="0.3">
      <c r="A67" s="105">
        <v>380</v>
      </c>
      <c r="B67" s="112">
        <v>3133</v>
      </c>
      <c r="C67" s="13">
        <v>70835144</v>
      </c>
      <c r="D67" s="14">
        <v>4</v>
      </c>
      <c r="E67" s="24" t="s">
        <v>79</v>
      </c>
      <c r="F67" s="16">
        <v>79.200999999999993</v>
      </c>
      <c r="G67" s="31">
        <v>26.928000000000001</v>
      </c>
      <c r="H67" s="31">
        <v>1.5840000000000001</v>
      </c>
      <c r="I67" s="223">
        <v>107.71299999999999</v>
      </c>
      <c r="J67" s="267">
        <v>0</v>
      </c>
      <c r="K67" s="268">
        <v>0</v>
      </c>
      <c r="L67" s="269">
        <v>0</v>
      </c>
      <c r="M67" s="226">
        <f t="shared" si="0"/>
        <v>0</v>
      </c>
    </row>
    <row r="68" spans="1:13" ht="18.75" customHeight="1" x14ac:dyDescent="0.25">
      <c r="A68" s="103">
        <v>409</v>
      </c>
      <c r="B68" s="113">
        <v>3121</v>
      </c>
      <c r="C68" s="17">
        <v>60153393</v>
      </c>
      <c r="D68" s="18">
        <v>5</v>
      </c>
      <c r="E68" s="25" t="s">
        <v>80</v>
      </c>
      <c r="F68" s="19">
        <v>36.875999999999998</v>
      </c>
      <c r="G68" s="32">
        <v>12.538</v>
      </c>
      <c r="H68" s="32">
        <v>0.73799999999999999</v>
      </c>
      <c r="I68" s="224">
        <v>50.152000000000001</v>
      </c>
      <c r="J68" s="270">
        <v>5.7169999999999996</v>
      </c>
      <c r="K68" s="271">
        <v>1.944</v>
      </c>
      <c r="L68" s="272">
        <v>0.114</v>
      </c>
      <c r="M68" s="229">
        <f t="shared" si="0"/>
        <v>7.7749999999999995</v>
      </c>
    </row>
    <row r="69" spans="1:13" x14ac:dyDescent="0.25">
      <c r="A69" s="104">
        <v>410</v>
      </c>
      <c r="B69" s="109">
        <v>3121</v>
      </c>
      <c r="C69" s="12">
        <v>60153237</v>
      </c>
      <c r="D69" s="5">
        <v>5</v>
      </c>
      <c r="E69" s="23" t="s">
        <v>81</v>
      </c>
      <c r="F69" s="11">
        <v>145.98699999999999</v>
      </c>
      <c r="G69" s="30">
        <v>49.636000000000003</v>
      </c>
      <c r="H69" s="30">
        <v>2.92</v>
      </c>
      <c r="I69" s="221">
        <v>198.54299999999998</v>
      </c>
      <c r="J69" s="261">
        <v>49.27</v>
      </c>
      <c r="K69" s="262">
        <v>16.751999999999999</v>
      </c>
      <c r="L69" s="263">
        <v>0.98499999999999999</v>
      </c>
      <c r="M69" s="99">
        <f t="shared" ref="M69:M88" si="1">SUM(J69:L69)</f>
        <v>67.007000000000005</v>
      </c>
    </row>
    <row r="70" spans="1:13" x14ac:dyDescent="0.25">
      <c r="A70" s="104">
        <v>413</v>
      </c>
      <c r="B70" s="109">
        <v>3121</v>
      </c>
      <c r="C70" s="12">
        <v>60153245</v>
      </c>
      <c r="D70" s="5">
        <v>5</v>
      </c>
      <c r="E70" s="23" t="s">
        <v>82</v>
      </c>
      <c r="F70" s="11">
        <v>40.203000000000003</v>
      </c>
      <c r="G70" s="30">
        <v>13.669</v>
      </c>
      <c r="H70" s="30">
        <v>0.80400000000000005</v>
      </c>
      <c r="I70" s="221">
        <v>54.676000000000002</v>
      </c>
      <c r="J70" s="261">
        <v>1.1990000000000001</v>
      </c>
      <c r="K70" s="262">
        <v>0.40799999999999997</v>
      </c>
      <c r="L70" s="263">
        <v>2.4E-2</v>
      </c>
      <c r="M70" s="99">
        <f t="shared" si="1"/>
        <v>1.631</v>
      </c>
    </row>
    <row r="71" spans="1:13" ht="20.25" customHeight="1" x14ac:dyDescent="0.25">
      <c r="A71" s="104">
        <v>411</v>
      </c>
      <c r="B71" s="110">
        <v>3127</v>
      </c>
      <c r="C71" s="12">
        <v>60153326</v>
      </c>
      <c r="D71" s="5">
        <v>5</v>
      </c>
      <c r="E71" s="23" t="s">
        <v>83</v>
      </c>
      <c r="F71" s="11">
        <v>88.350999999999999</v>
      </c>
      <c r="G71" s="30">
        <v>30.039000000000001</v>
      </c>
      <c r="H71" s="30">
        <v>1.7669999999999999</v>
      </c>
      <c r="I71" s="221">
        <v>120.157</v>
      </c>
      <c r="J71" s="261">
        <v>13.351000000000001</v>
      </c>
      <c r="K71" s="262">
        <v>4.5389999999999997</v>
      </c>
      <c r="L71" s="263">
        <v>0.26700000000000002</v>
      </c>
      <c r="M71" s="99">
        <f t="shared" si="1"/>
        <v>18.157</v>
      </c>
    </row>
    <row r="72" spans="1:13" x14ac:dyDescent="0.25">
      <c r="A72" s="104">
        <v>414</v>
      </c>
      <c r="B72" s="111">
        <v>3122</v>
      </c>
      <c r="C72" s="12">
        <v>60153334</v>
      </c>
      <c r="D72" s="5">
        <v>5</v>
      </c>
      <c r="E72" s="23" t="s">
        <v>84</v>
      </c>
      <c r="F72" s="11">
        <v>31.68</v>
      </c>
      <c r="G72" s="30">
        <v>10.771000000000001</v>
      </c>
      <c r="H72" s="30">
        <v>0.63400000000000001</v>
      </c>
      <c r="I72" s="221">
        <v>43.085000000000001</v>
      </c>
      <c r="J72" s="261">
        <v>4.1509999999999998</v>
      </c>
      <c r="K72" s="262">
        <v>1.405</v>
      </c>
      <c r="L72" s="263">
        <v>8.4000000000000005E-2</v>
      </c>
      <c r="M72" s="99">
        <f t="shared" si="1"/>
        <v>5.64</v>
      </c>
    </row>
    <row r="73" spans="1:13" ht="25.5" x14ac:dyDescent="0.25">
      <c r="A73" s="104">
        <v>420</v>
      </c>
      <c r="B73" s="111">
        <v>3123</v>
      </c>
      <c r="C73" s="12">
        <v>65715284</v>
      </c>
      <c r="D73" s="5">
        <v>5</v>
      </c>
      <c r="E73" s="23" t="s">
        <v>85</v>
      </c>
      <c r="F73" s="11">
        <v>37.594999999999999</v>
      </c>
      <c r="G73" s="30">
        <v>12.782</v>
      </c>
      <c r="H73" s="30">
        <v>0.752</v>
      </c>
      <c r="I73" s="221">
        <v>51.128999999999998</v>
      </c>
      <c r="J73" s="261">
        <v>9.0449999999999999</v>
      </c>
      <c r="K73" s="262">
        <v>3.0750000000000002</v>
      </c>
      <c r="L73" s="263">
        <v>0.18099999999999999</v>
      </c>
      <c r="M73" s="99">
        <f t="shared" si="1"/>
        <v>12.301</v>
      </c>
    </row>
    <row r="74" spans="1:13" ht="25.5" x14ac:dyDescent="0.25">
      <c r="A74" s="104">
        <v>418</v>
      </c>
      <c r="B74" s="110">
        <v>3127</v>
      </c>
      <c r="C74" s="12">
        <v>67439918</v>
      </c>
      <c r="D74" s="5">
        <v>5</v>
      </c>
      <c r="E74" s="23" t="s">
        <v>86</v>
      </c>
      <c r="F74" s="11">
        <v>199.553</v>
      </c>
      <c r="G74" s="30">
        <v>67.847999999999999</v>
      </c>
      <c r="H74" s="30">
        <v>3.9910000000000001</v>
      </c>
      <c r="I74" s="221">
        <v>271.392</v>
      </c>
      <c r="J74" s="261">
        <v>41.201999999999998</v>
      </c>
      <c r="K74" s="262">
        <v>14.009</v>
      </c>
      <c r="L74" s="263">
        <v>0.82399999999999995</v>
      </c>
      <c r="M74" s="99">
        <f t="shared" si="1"/>
        <v>56.034999999999997</v>
      </c>
    </row>
    <row r="75" spans="1:13" x14ac:dyDescent="0.25">
      <c r="A75" s="104">
        <v>419</v>
      </c>
      <c r="B75" s="110">
        <v>3127</v>
      </c>
      <c r="C75" s="12">
        <v>69174415</v>
      </c>
      <c r="D75" s="5">
        <v>5</v>
      </c>
      <c r="E75" s="23" t="s">
        <v>87</v>
      </c>
      <c r="F75" s="11">
        <v>155.36699999999999</v>
      </c>
      <c r="G75" s="30">
        <v>52.825000000000003</v>
      </c>
      <c r="H75" s="30">
        <v>3.1070000000000002</v>
      </c>
      <c r="I75" s="221">
        <v>211.29900000000001</v>
      </c>
      <c r="J75" s="261">
        <v>20</v>
      </c>
      <c r="K75" s="262">
        <v>6.8</v>
      </c>
      <c r="L75" s="263">
        <v>0.4</v>
      </c>
      <c r="M75" s="99">
        <f t="shared" si="1"/>
        <v>27.2</v>
      </c>
    </row>
    <row r="76" spans="1:13" ht="25.5" x14ac:dyDescent="0.25">
      <c r="A76" s="104">
        <v>415</v>
      </c>
      <c r="B76" s="111">
        <v>3122</v>
      </c>
      <c r="C76" s="12">
        <v>13582968</v>
      </c>
      <c r="D76" s="5">
        <v>5</v>
      </c>
      <c r="E76" s="23" t="s">
        <v>88</v>
      </c>
      <c r="F76" s="11">
        <v>61.655999999999999</v>
      </c>
      <c r="G76" s="30">
        <v>20.963000000000001</v>
      </c>
      <c r="H76" s="30">
        <v>1.2330000000000001</v>
      </c>
      <c r="I76" s="221">
        <v>83.852000000000004</v>
      </c>
      <c r="J76" s="261">
        <v>8.8160000000000007</v>
      </c>
      <c r="K76" s="262">
        <v>2.9969999999999999</v>
      </c>
      <c r="L76" s="263">
        <v>0.17599999999999999</v>
      </c>
      <c r="M76" s="99">
        <f t="shared" si="1"/>
        <v>11.989000000000001</v>
      </c>
    </row>
    <row r="77" spans="1:13" ht="25.5" x14ac:dyDescent="0.25">
      <c r="A77" s="104">
        <v>416</v>
      </c>
      <c r="B77" s="110">
        <v>3127</v>
      </c>
      <c r="C77" s="12">
        <v>60153296</v>
      </c>
      <c r="D77" s="5">
        <v>5</v>
      </c>
      <c r="E77" s="23" t="s">
        <v>89</v>
      </c>
      <c r="F77" s="11">
        <v>235.47800000000001</v>
      </c>
      <c r="G77" s="30">
        <v>80.063000000000002</v>
      </c>
      <c r="H77" s="30">
        <v>4.71</v>
      </c>
      <c r="I77" s="221">
        <v>320.25099999999998</v>
      </c>
      <c r="J77" s="261">
        <v>41.326000000000001</v>
      </c>
      <c r="K77" s="262">
        <v>14.051</v>
      </c>
      <c r="L77" s="263">
        <v>0.82599999999999996</v>
      </c>
      <c r="M77" s="99">
        <f t="shared" si="1"/>
        <v>56.203000000000003</v>
      </c>
    </row>
    <row r="78" spans="1:13" ht="25.5" x14ac:dyDescent="0.25">
      <c r="A78" s="104">
        <v>422</v>
      </c>
      <c r="B78" s="110">
        <v>3127</v>
      </c>
      <c r="C78" s="12">
        <v>529681</v>
      </c>
      <c r="D78" s="5">
        <v>5</v>
      </c>
      <c r="E78" s="23" t="s">
        <v>90</v>
      </c>
      <c r="F78" s="11">
        <v>96.135999999999996</v>
      </c>
      <c r="G78" s="30">
        <v>32.686</v>
      </c>
      <c r="H78" s="30">
        <v>1.923</v>
      </c>
      <c r="I78" s="221">
        <v>130.745</v>
      </c>
      <c r="J78" s="261">
        <v>21.698</v>
      </c>
      <c r="K78" s="262">
        <v>7.3780000000000001</v>
      </c>
      <c r="L78" s="263">
        <v>0.434</v>
      </c>
      <c r="M78" s="99">
        <f t="shared" si="1"/>
        <v>29.51</v>
      </c>
    </row>
    <row r="79" spans="1:13" ht="25.5" x14ac:dyDescent="0.25">
      <c r="A79" s="104">
        <v>423</v>
      </c>
      <c r="B79" s="111">
        <v>3124</v>
      </c>
      <c r="C79" s="12">
        <v>60154021</v>
      </c>
      <c r="D79" s="5">
        <v>5</v>
      </c>
      <c r="E79" s="23" t="s">
        <v>91</v>
      </c>
      <c r="F79" s="11">
        <v>78.213999999999999</v>
      </c>
      <c r="G79" s="30">
        <v>26.593</v>
      </c>
      <c r="H79" s="30">
        <v>1.5640000000000001</v>
      </c>
      <c r="I79" s="221">
        <v>106.37100000000001</v>
      </c>
      <c r="J79" s="261">
        <v>13.164999999999999</v>
      </c>
      <c r="K79" s="262">
        <v>4.476</v>
      </c>
      <c r="L79" s="263">
        <v>0.26300000000000001</v>
      </c>
      <c r="M79" s="99">
        <f t="shared" si="1"/>
        <v>17.904</v>
      </c>
    </row>
    <row r="80" spans="1:13" x14ac:dyDescent="0.25">
      <c r="A80" s="104">
        <v>425</v>
      </c>
      <c r="B80" s="111">
        <v>3112</v>
      </c>
      <c r="C80" s="12">
        <v>60153041</v>
      </c>
      <c r="D80" s="5">
        <v>5</v>
      </c>
      <c r="E80" s="23" t="s">
        <v>92</v>
      </c>
      <c r="F80" s="11">
        <v>44.567999999999998</v>
      </c>
      <c r="G80" s="30">
        <v>15.153</v>
      </c>
      <c r="H80" s="30">
        <v>0.89100000000000001</v>
      </c>
      <c r="I80" s="221">
        <v>60.611999999999995</v>
      </c>
      <c r="J80" s="261">
        <v>12.233000000000001</v>
      </c>
      <c r="K80" s="262">
        <v>4.1589999999999998</v>
      </c>
      <c r="L80" s="263">
        <v>0.24399999999999999</v>
      </c>
      <c r="M80" s="99">
        <f t="shared" si="1"/>
        <v>16.635999999999999</v>
      </c>
    </row>
    <row r="81" spans="1:13" hidden="1" x14ac:dyDescent="0.25">
      <c r="A81" s="104">
        <v>433</v>
      </c>
      <c r="B81" s="111">
        <v>3114</v>
      </c>
      <c r="C81" s="12">
        <v>70842116</v>
      </c>
      <c r="D81" s="5">
        <v>5</v>
      </c>
      <c r="E81" s="23" t="s">
        <v>93</v>
      </c>
      <c r="F81" s="11">
        <v>11.505000000000001</v>
      </c>
      <c r="G81" s="30">
        <v>3.9119999999999999</v>
      </c>
      <c r="H81" s="30">
        <v>0.23</v>
      </c>
      <c r="I81" s="221">
        <v>15.647000000000002</v>
      </c>
      <c r="J81" s="261">
        <v>0</v>
      </c>
      <c r="K81" s="262">
        <v>0</v>
      </c>
      <c r="L81" s="263">
        <v>0</v>
      </c>
      <c r="M81" s="99">
        <f t="shared" si="1"/>
        <v>0</v>
      </c>
    </row>
    <row r="82" spans="1:13" ht="25.5" x14ac:dyDescent="0.25">
      <c r="A82" s="104">
        <v>347</v>
      </c>
      <c r="B82" s="111">
        <v>3114</v>
      </c>
      <c r="C82" s="12">
        <v>48623091</v>
      </c>
      <c r="D82" s="5">
        <v>5</v>
      </c>
      <c r="E82" s="23" t="s">
        <v>94</v>
      </c>
      <c r="F82" s="11">
        <v>76.287999999999997</v>
      </c>
      <c r="G82" s="30">
        <v>25.937999999999999</v>
      </c>
      <c r="H82" s="30">
        <v>1.526</v>
      </c>
      <c r="I82" s="221">
        <v>103.752</v>
      </c>
      <c r="J82" s="261">
        <v>13.547000000000001</v>
      </c>
      <c r="K82" s="262">
        <v>4.6059999999999999</v>
      </c>
      <c r="L82" s="263">
        <v>0.27100000000000002</v>
      </c>
      <c r="M82" s="99">
        <f t="shared" si="1"/>
        <v>18.423999999999999</v>
      </c>
    </row>
    <row r="83" spans="1:13" ht="25.5" x14ac:dyDescent="0.25">
      <c r="A83" s="104">
        <v>436</v>
      </c>
      <c r="B83" s="111">
        <v>3114</v>
      </c>
      <c r="C83" s="12">
        <v>70840261</v>
      </c>
      <c r="D83" s="5">
        <v>5</v>
      </c>
      <c r="E83" s="22" t="s">
        <v>95</v>
      </c>
      <c r="F83" s="11">
        <v>3.78</v>
      </c>
      <c r="G83" s="30">
        <v>1.2849999999999999</v>
      </c>
      <c r="H83" s="30">
        <v>7.5999999999999998E-2</v>
      </c>
      <c r="I83" s="221">
        <v>5.1409999999999991</v>
      </c>
      <c r="J83" s="261">
        <v>1.2829999999999999</v>
      </c>
      <c r="K83" s="262">
        <v>0.437</v>
      </c>
      <c r="L83" s="263">
        <v>3.6999999999999998E-2</v>
      </c>
      <c r="M83" s="99">
        <f t="shared" si="1"/>
        <v>1.7569999999999999</v>
      </c>
    </row>
    <row r="84" spans="1:13" ht="25.5" x14ac:dyDescent="0.25">
      <c r="A84" s="104">
        <v>426</v>
      </c>
      <c r="B84" s="111">
        <v>3114</v>
      </c>
      <c r="C84" s="12">
        <v>60153351</v>
      </c>
      <c r="D84" s="5">
        <v>5</v>
      </c>
      <c r="E84" s="23" t="s">
        <v>96</v>
      </c>
      <c r="F84" s="11">
        <v>22.518000000000001</v>
      </c>
      <c r="G84" s="30">
        <v>7.6559999999999997</v>
      </c>
      <c r="H84" s="30">
        <v>0.45</v>
      </c>
      <c r="I84" s="221">
        <v>30.623999999999999</v>
      </c>
      <c r="J84" s="261">
        <v>4.4089999999999998</v>
      </c>
      <c r="K84" s="262">
        <v>1.4810000000000001</v>
      </c>
      <c r="L84" s="263">
        <v>8.7999999999999995E-2</v>
      </c>
      <c r="M84" s="99">
        <f t="shared" si="1"/>
        <v>5.9779999999999998</v>
      </c>
    </row>
    <row r="85" spans="1:13" ht="21.75" customHeight="1" x14ac:dyDescent="0.25">
      <c r="A85" s="104">
        <v>432</v>
      </c>
      <c r="B85" s="117">
        <v>3114</v>
      </c>
      <c r="C85" s="12">
        <v>70841179</v>
      </c>
      <c r="D85" s="5">
        <v>5</v>
      </c>
      <c r="E85" s="23" t="s">
        <v>97</v>
      </c>
      <c r="F85" s="11">
        <v>35.634999999999998</v>
      </c>
      <c r="G85" s="30">
        <v>12.116</v>
      </c>
      <c r="H85" s="30">
        <v>0.71299999999999997</v>
      </c>
      <c r="I85" s="221">
        <v>48.463999999999999</v>
      </c>
      <c r="J85" s="261">
        <v>5.048</v>
      </c>
      <c r="K85" s="262">
        <v>1.716</v>
      </c>
      <c r="L85" s="263">
        <v>0.10100000000000001</v>
      </c>
      <c r="M85" s="99">
        <f t="shared" si="1"/>
        <v>6.8650000000000002</v>
      </c>
    </row>
    <row r="86" spans="1:13" ht="25.5" x14ac:dyDescent="0.25">
      <c r="A86" s="104">
        <v>431</v>
      </c>
      <c r="B86" s="118">
        <v>3114</v>
      </c>
      <c r="C86" s="12">
        <v>70841144</v>
      </c>
      <c r="D86" s="5">
        <v>5</v>
      </c>
      <c r="E86" s="23" t="s">
        <v>98</v>
      </c>
      <c r="F86" s="11">
        <v>31.878</v>
      </c>
      <c r="G86" s="30">
        <v>10.839</v>
      </c>
      <c r="H86" s="30">
        <v>0.63800000000000001</v>
      </c>
      <c r="I86" s="221">
        <v>43.354999999999997</v>
      </c>
      <c r="J86" s="261">
        <v>7.3789999999999996</v>
      </c>
      <c r="K86" s="262">
        <v>2.5089999999999999</v>
      </c>
      <c r="L86" s="263">
        <v>0.14799999999999999</v>
      </c>
      <c r="M86" s="99">
        <f t="shared" si="1"/>
        <v>10.036</v>
      </c>
    </row>
    <row r="87" spans="1:13" ht="25.5" hidden="1" x14ac:dyDescent="0.25">
      <c r="A87" s="104">
        <v>428</v>
      </c>
      <c r="B87" s="119">
        <v>3133</v>
      </c>
      <c r="C87" s="12">
        <v>60153270</v>
      </c>
      <c r="D87" s="5">
        <v>5</v>
      </c>
      <c r="E87" s="22" t="s">
        <v>99</v>
      </c>
      <c r="F87" s="11">
        <v>58.621000000000002</v>
      </c>
      <c r="G87" s="30">
        <v>19.931000000000001</v>
      </c>
      <c r="H87" s="30">
        <v>1.1719999999999999</v>
      </c>
      <c r="I87" s="221">
        <v>79.724000000000004</v>
      </c>
      <c r="J87" s="261"/>
      <c r="K87" s="262"/>
      <c r="L87" s="263"/>
      <c r="M87" s="99">
        <f t="shared" si="1"/>
        <v>0</v>
      </c>
    </row>
    <row r="88" spans="1:13" ht="15.75" thickBot="1" x14ac:dyDescent="0.3">
      <c r="A88" s="105">
        <v>427</v>
      </c>
      <c r="B88" s="112">
        <v>3133</v>
      </c>
      <c r="C88" s="12">
        <v>60153423</v>
      </c>
      <c r="D88" s="34">
        <v>5</v>
      </c>
      <c r="E88" s="24" t="s">
        <v>100</v>
      </c>
      <c r="F88" s="16">
        <v>49.396000000000001</v>
      </c>
      <c r="G88" s="31">
        <v>16.795000000000002</v>
      </c>
      <c r="H88" s="31">
        <v>0.98799999999999999</v>
      </c>
      <c r="I88" s="223">
        <v>67.179000000000002</v>
      </c>
      <c r="J88" s="276">
        <v>4.4720000000000004</v>
      </c>
      <c r="K88" s="274">
        <v>1.5209999999999999</v>
      </c>
      <c r="L88" s="277">
        <v>0.09</v>
      </c>
      <c r="M88" s="226">
        <f t="shared" si="1"/>
        <v>6.0830000000000002</v>
      </c>
    </row>
    <row r="89" spans="1:13" ht="15.75" thickBot="1" x14ac:dyDescent="0.3">
      <c r="E89" s="28" t="s">
        <v>101</v>
      </c>
      <c r="F89" s="33">
        <f t="shared" ref="F89:M89" si="2">SUM(F5:F88)</f>
        <v>8057.6060000000016</v>
      </c>
      <c r="G89" s="33">
        <f t="shared" si="2"/>
        <v>2739.5750000000003</v>
      </c>
      <c r="H89" s="33">
        <f t="shared" si="2"/>
        <v>161.14800000000002</v>
      </c>
      <c r="I89" s="225">
        <f t="shared" si="2"/>
        <v>10958.328999999998</v>
      </c>
      <c r="J89" s="227">
        <f t="shared" si="2"/>
        <v>1194.4791499999997</v>
      </c>
      <c r="K89" s="212">
        <f t="shared" si="2"/>
        <v>406.76471000000009</v>
      </c>
      <c r="L89" s="235">
        <f t="shared" si="2"/>
        <v>23.826460000000008</v>
      </c>
      <c r="M89" s="236">
        <f t="shared" si="2"/>
        <v>1625.0703200000003</v>
      </c>
    </row>
    <row r="92" spans="1:13" x14ac:dyDescent="0.25">
      <c r="E92" s="78" t="s">
        <v>538</v>
      </c>
      <c r="F92" s="79"/>
      <c r="G92" s="1"/>
      <c r="H92" s="1"/>
      <c r="I92" s="1"/>
      <c r="J92" s="1"/>
      <c r="K92" s="1"/>
    </row>
    <row r="93" spans="1:13" x14ac:dyDescent="0.25">
      <c r="E93" s="80"/>
      <c r="F93" s="101">
        <v>26830.212</v>
      </c>
      <c r="G93" s="102">
        <v>9122.2729999999992</v>
      </c>
      <c r="H93" s="102">
        <v>536.60500000000002</v>
      </c>
      <c r="I93" s="86">
        <v>36489.089999999997</v>
      </c>
      <c r="J93" s="213"/>
      <c r="K93" s="214"/>
      <c r="L93" s="214"/>
      <c r="M93" s="215"/>
    </row>
    <row r="94" spans="1:13" x14ac:dyDescent="0.25">
      <c r="E94" s="81" t="s">
        <v>585</v>
      </c>
      <c r="F94" s="82">
        <f t="shared" ref="F94" si="3">F89</f>
        <v>8057.6060000000016</v>
      </c>
      <c r="G94" s="82">
        <f>G89</f>
        <v>2739.5750000000003</v>
      </c>
      <c r="H94" s="82">
        <f>H89</f>
        <v>161.14800000000002</v>
      </c>
      <c r="I94" s="82">
        <f>I89</f>
        <v>10958.328999999998</v>
      </c>
      <c r="J94" s="216">
        <f t="shared" ref="J94" si="4">J89</f>
        <v>1194.4791499999997</v>
      </c>
      <c r="K94" s="216">
        <f>K89</f>
        <v>406.76471000000009</v>
      </c>
      <c r="L94" s="216">
        <f>L89</f>
        <v>23.826460000000008</v>
      </c>
      <c r="M94" s="216">
        <f>M89</f>
        <v>1625.0703200000003</v>
      </c>
    </row>
    <row r="95" spans="1:13" x14ac:dyDescent="0.25">
      <c r="E95" s="81" t="s">
        <v>586</v>
      </c>
      <c r="F95" s="79">
        <f>'tab. 4.d ÚZ 33073 obecní'!F441</f>
        <v>18772.606000000014</v>
      </c>
      <c r="G95" s="83">
        <f>'tab. 4.d ÚZ 33073 obecní'!G441</f>
        <v>6382.698000000003</v>
      </c>
      <c r="H95" s="83">
        <f>'tab. 4.d ÚZ 33073 obecní'!H441</f>
        <v>375.45700000000022</v>
      </c>
      <c r="I95" s="83">
        <f>'tab. 4.d ÚZ 33073 obecní'!I441</f>
        <v>25530.761000000006</v>
      </c>
      <c r="J95" s="217">
        <f>'tab. 4.d ÚZ 33073 obecní'!J441</f>
        <v>2441.7949500000009</v>
      </c>
      <c r="K95" s="216">
        <f>'tab. 4.d ÚZ 33073 obecní'!K441</f>
        <v>838.72479000000033</v>
      </c>
      <c r="L95" s="216">
        <f>'tab. 4.d ÚZ 33073 obecní'!L441</f>
        <v>49.463100000000018</v>
      </c>
      <c r="M95" s="216">
        <f>'tab. 4.d ÚZ 33073 obecní'!M441</f>
        <v>3329.9828399999979</v>
      </c>
    </row>
    <row r="96" spans="1:13" x14ac:dyDescent="0.25">
      <c r="E96" s="78" t="s">
        <v>587</v>
      </c>
      <c r="F96" s="84">
        <f t="shared" ref="F96" si="5">F94+F95</f>
        <v>26830.212000000014</v>
      </c>
      <c r="G96" s="84">
        <f>G94+G95</f>
        <v>9122.2730000000029</v>
      </c>
      <c r="H96" s="84">
        <f>H94+H95</f>
        <v>536.60500000000025</v>
      </c>
      <c r="I96" s="84">
        <f>I94+I95</f>
        <v>36489.090000000004</v>
      </c>
      <c r="J96" s="218">
        <f t="shared" ref="J96" si="6">J94+J95</f>
        <v>3636.2741000000005</v>
      </c>
      <c r="K96" s="218">
        <f>K94+K95</f>
        <v>1245.4895000000004</v>
      </c>
      <c r="L96" s="218">
        <f>L94+L95</f>
        <v>73.289560000000023</v>
      </c>
      <c r="M96" s="218">
        <f>M94+M95</f>
        <v>4955.0531599999977</v>
      </c>
    </row>
    <row r="97" spans="1:13" x14ac:dyDescent="0.25">
      <c r="E97" s="85"/>
      <c r="F97" s="82">
        <f>F93-F96</f>
        <v>0</v>
      </c>
      <c r="G97" s="82">
        <f>G93-G96</f>
        <v>0</v>
      </c>
      <c r="H97" s="82">
        <f>H93-H96</f>
        <v>0</v>
      </c>
      <c r="I97" s="82">
        <f>I93-I96</f>
        <v>0</v>
      </c>
      <c r="J97" s="216"/>
      <c r="K97" s="216"/>
      <c r="L97" s="219"/>
      <c r="M97" s="219"/>
    </row>
    <row r="101" spans="1:13" x14ac:dyDescent="0.25">
      <c r="E101" s="3"/>
    </row>
    <row r="103" spans="1:13" x14ac:dyDescent="0.25">
      <c r="E103" s="35"/>
      <c r="F103" s="88"/>
    </row>
    <row r="107" spans="1:13" x14ac:dyDescent="0.25">
      <c r="F107" s="96"/>
      <c r="G107" s="96"/>
      <c r="H107" s="96"/>
      <c r="I107" s="96"/>
    </row>
    <row r="112" spans="1:13" s="29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29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29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29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29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29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29" customFormat="1" x14ac:dyDescent="0.25">
      <c r="A118"/>
      <c r="B118"/>
      <c r="C118"/>
      <c r="D118"/>
      <c r="E118"/>
      <c r="F118"/>
      <c r="G118"/>
      <c r="H118"/>
      <c r="I118"/>
      <c r="J118"/>
    </row>
  </sheetData>
  <autoFilter ref="A4:M89">
    <filterColumn colId="12">
      <filters>
        <filter val="1 625,07032"/>
        <filter val="1,631"/>
        <filter val="1,757"/>
        <filter val="10,036"/>
        <filter val="10,379"/>
        <filter val="10,899"/>
        <filter val="11,989"/>
        <filter val="112,880"/>
        <filter val="12,301"/>
        <filter val="13,448"/>
        <filter val="13,451"/>
        <filter val="13,883"/>
        <filter val="15,350"/>
        <filter val="15,520"/>
        <filter val="16,060"/>
        <filter val="16,636"/>
        <filter val="16,904"/>
        <filter val="17,357"/>
        <filter val="17,391"/>
        <filter val="17,904"/>
        <filter val="18,157"/>
        <filter val="18,424"/>
        <filter val="19,312"/>
        <filter val="2,040"/>
        <filter val="2,709"/>
        <filter val="20,128"/>
        <filter val="20,287"/>
        <filter val="20,355"/>
        <filter val="20,416"/>
        <filter val="20,725"/>
        <filter val="22,032"/>
        <filter val="23,164"/>
        <filter val="23,835"/>
        <filter val="25,074"/>
        <filter val="26,285"/>
        <filter val="26,708"/>
        <filter val="27,200"/>
        <filter val="29,510"/>
        <filter val="3,258"/>
        <filter val="3,651"/>
        <filter val="3,684"/>
        <filter val="30,559"/>
        <filter val="31,597"/>
        <filter val="34,000"/>
        <filter val="35,000"/>
        <filter val="4,488"/>
        <filter val="4,627"/>
        <filter val="4,930"/>
        <filter val="41,422"/>
        <filter val="44,553"/>
        <filter val="49,358"/>
        <filter val="5,640"/>
        <filter val="5,978"/>
        <filter val="51,588"/>
        <filter val="51,800"/>
        <filter val="56,035"/>
        <filter val="56,203"/>
        <filter val="6,083"/>
        <filter val="6,095"/>
        <filter val="6,343"/>
        <filter val="6,780"/>
        <filter val="6,800"/>
        <filter val="6,865"/>
        <filter val="60,000"/>
        <filter val="67,007"/>
        <filter val="7,451"/>
        <filter val="7,775"/>
        <filter val="80,300"/>
        <filter val="89,460"/>
        <filter val="9,603"/>
      </filters>
    </filterColumn>
  </autoFilter>
  <customSheetViews>
    <customSheetView guid="{00855941-21B6-4628-844F-DACD0439AFAD}" scale="90" filter="1" showAutoFilter="1" hiddenColumns="1">
      <pane xSplit="8" ySplit="4" topLeftCell="J73" activePane="bottomRight" state="frozen"/>
      <selection pane="bottomRight" activeCell="J98" sqref="J98"/>
      <pageMargins left="0.35433070866141736" right="0.23622047244094491" top="0.70866141732283472" bottom="0.39370078740157483" header="0.31496062992125984" footer="0.31496062992125984"/>
      <pageSetup paperSize="9" scale="80" orientation="portrait" r:id="rId1"/>
      <headerFooter>
        <oddFooter>&amp;R&amp;10&amp;P/&amp;N</oddFooter>
      </headerFooter>
      <autoFilter ref="A4:M89">
        <filterColumn colId="12">
          <filters>
            <filter val="1 625,07032"/>
            <filter val="1,631"/>
            <filter val="1,757"/>
            <filter val="10,036"/>
            <filter val="10,379"/>
            <filter val="10,899"/>
            <filter val="11,989"/>
            <filter val="112,880"/>
            <filter val="12,301"/>
            <filter val="13,448"/>
            <filter val="13,451"/>
            <filter val="13,883"/>
            <filter val="15,350"/>
            <filter val="15,520"/>
            <filter val="16,060"/>
            <filter val="16,636"/>
            <filter val="16,904"/>
            <filter val="17,357"/>
            <filter val="17,391"/>
            <filter val="17,904"/>
            <filter val="18,157"/>
            <filter val="18,424"/>
            <filter val="19,312"/>
            <filter val="2,040"/>
            <filter val="2,709"/>
            <filter val="20,128"/>
            <filter val="20,287"/>
            <filter val="20,355"/>
            <filter val="20,416"/>
            <filter val="20,725"/>
            <filter val="22,032"/>
            <filter val="23,164"/>
            <filter val="23,835"/>
            <filter val="25,074"/>
            <filter val="26,285"/>
            <filter val="26,708"/>
            <filter val="27,200"/>
            <filter val="29,510"/>
            <filter val="3,258"/>
            <filter val="3,651"/>
            <filter val="3,684"/>
            <filter val="30,559"/>
            <filter val="31,597"/>
            <filter val="34,000"/>
            <filter val="35,000"/>
            <filter val="4,488"/>
            <filter val="4,627"/>
            <filter val="4,930"/>
            <filter val="41,422"/>
            <filter val="44,553"/>
            <filter val="49,358"/>
            <filter val="5,640"/>
            <filter val="5,978"/>
            <filter val="51,588"/>
            <filter val="51,800"/>
            <filter val="56,035"/>
            <filter val="56,203"/>
            <filter val="6,083"/>
            <filter val="6,095"/>
            <filter val="6,343"/>
            <filter val="6,780"/>
            <filter val="6,800"/>
            <filter val="6,865"/>
            <filter val="60,000"/>
            <filter val="67,007"/>
            <filter val="7,451"/>
            <filter val="7,775"/>
            <filter val="80,300"/>
            <filter val="89,460"/>
            <filter val="9,603"/>
          </filters>
        </filterColumn>
      </autoFilter>
    </customSheetView>
    <customSheetView guid="{69B20673-DFC0-4949-AAA4-64FAC5D717DB}" scale="80" showPageBreaks="1" fitToPage="1" showAutoFilter="1" hiddenColumns="1" topLeftCell="D1">
      <pane xSplit="7" ySplit="2" topLeftCell="K75" activePane="bottomRight" state="frozen"/>
      <selection pane="bottomRight" activeCell="H94" sqref="H94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24" orientation="landscape" r:id="rId2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A4:J89"/>
    </customSheetView>
    <customSheetView guid="{EA799E37-19C8-4A26-886A-C53F6A9875D2}" scale="90" showPageBreaks="1" printArea="1" showAutoFilter="1" hiddenColumns="1">
      <pane xSplit="11" ySplit="3" topLeftCell="L49" activePane="bottomRight" state="frozen"/>
      <selection pane="bottomRight" activeCell="L61" sqref="L61"/>
      <rowBreaks count="4" manualBreakCount="4">
        <brk id="26" max="12" man="1"/>
        <brk id="38" max="12" man="1"/>
        <brk id="55" max="12" man="1"/>
        <brk id="66" max="12" man="1"/>
      </rowBreaks>
      <pageMargins left="0.35433070866141736" right="0.23622047244094491" top="0.70866141732283472" bottom="0.39370078740157483" header="0.31496062992125984" footer="0.31496062992125984"/>
      <pageSetup paperSize="9" scale="68" orientation="portrait" r:id="rId3"/>
      <headerFooter>
        <oddFooter>&amp;R&amp;10&amp;P/&amp;N</oddFooter>
      </headerFooter>
      <autoFilter ref="A3:J88"/>
    </customSheetView>
    <customSheetView guid="{9D488DBD-4A4A-4954-ACE8-D0E0BCCB9ABE}" scale="80" showPageBreaks="1" fitToPage="1" showAutoFilter="1" hiddenColumns="1" topLeftCell="D1">
      <pane xSplit="7" ySplit="2" topLeftCell="K79" activePane="bottomRight" state="frozen"/>
      <selection pane="bottomRight" activeCell="S99" sqref="S99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28" orientation="portrait" r:id="rId4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D2:N87"/>
    </customSheetView>
    <customSheetView guid="{4FC50B86-FBB2-4678-9A59-7B70A15F872C}" scale="80" showPageBreaks="1" fitToPage="1" showAutoFilter="1" hiddenColumns="1" topLeftCell="D1">
      <pane xSplit="7" ySplit="2" topLeftCell="K13" activePane="bottomRight" state="frozen"/>
      <selection pane="bottomRight" activeCell="H87" sqref="H87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30" orientation="portrait" r:id="rId5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D2:N87"/>
    </customSheetView>
    <customSheetView guid="{490DC2B3-7AC0-48DF-9DD4-006D9BC78ABF}" scale="80" fitToPage="1" showAutoFilter="1" hiddenColumns="1" topLeftCell="D1">
      <pane xSplit="7" ySplit="2" topLeftCell="K28" activePane="bottomRight" state="frozen"/>
      <selection pane="bottomRight" activeCell="G1" sqref="G1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31" orientation="portrait" r:id="rId6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D2:N87"/>
    </customSheetView>
    <customSheetView guid="{56BD5F68-62B9-4062-943C-4CCF789466F8}" scale="80" showPageBreaks="1" showAutoFilter="1" topLeftCell="C1">
      <pane xSplit="8" ySplit="2" topLeftCell="K66" activePane="bottomRight" state="frozen"/>
      <selection pane="bottomRight" activeCell="T83" sqref="T83"/>
      <rowBreaks count="5" manualBreakCount="5">
        <brk id="26" max="16383" man="1"/>
        <brk id="38" max="16383" man="1"/>
        <brk id="55" max="16383" man="1"/>
        <brk id="66" max="16383" man="1"/>
        <brk id="88" max="16383" man="1"/>
      </rowBreaks>
      <pageMargins left="0.78740157480314965" right="0.23622047244094491" top="0.70866141732283472" bottom="0.39370078740157483" header="0.31496062992125984" footer="0.31496062992125984"/>
      <pageSetup paperSize="9" scale="70" orientation="landscape" r:id="rId7"/>
      <headerFooter>
        <oddHeader xml:space="preserve">&amp;C&amp;"Arial,Tučné"&amp;14 </oddHeader>
        <oddFooter>&amp;R&amp;10&amp;P/&amp;N</oddFooter>
      </headerFooter>
      <autoFilter ref="A3:J88"/>
    </customSheetView>
    <customSheetView guid="{E120AD13-4BD4-45B5-80BB-687EA65645BA}" scale="90" showPageBreaks="1" printArea="1" filter="1" showAutoFilter="1" hiddenColumns="1">
      <pane xSplit="8" ySplit="4" topLeftCell="J73" activePane="bottomRight" state="frozen"/>
      <selection pane="bottomRight" activeCell="J98" sqref="J98"/>
      <pageMargins left="0.35433070866141736" right="0.23622047244094491" top="0.70866141732283472" bottom="0.39370078740157483" header="0.31496062992125984" footer="0.31496062992125984"/>
      <pageSetup paperSize="9" scale="80" orientation="portrait" r:id="rId8"/>
      <headerFooter>
        <oddFooter>&amp;R&amp;10&amp;P/&amp;N</oddFooter>
      </headerFooter>
      <autoFilter ref="A4:M89">
        <filterColumn colId="12">
          <filters>
            <filter val="1 625,07032"/>
            <filter val="1,631"/>
            <filter val="1,757"/>
            <filter val="10,036"/>
            <filter val="10,379"/>
            <filter val="10,899"/>
            <filter val="11,989"/>
            <filter val="112,880"/>
            <filter val="12,301"/>
            <filter val="13,448"/>
            <filter val="13,451"/>
            <filter val="13,883"/>
            <filter val="15,350"/>
            <filter val="15,520"/>
            <filter val="16,060"/>
            <filter val="16,636"/>
            <filter val="16,904"/>
            <filter val="17,357"/>
            <filter val="17,391"/>
            <filter val="17,904"/>
            <filter val="18,157"/>
            <filter val="18,424"/>
            <filter val="19,312"/>
            <filter val="2,040"/>
            <filter val="2,709"/>
            <filter val="20,128"/>
            <filter val="20,287"/>
            <filter val="20,355"/>
            <filter val="20,416"/>
            <filter val="20,725"/>
            <filter val="22,032"/>
            <filter val="23,164"/>
            <filter val="23,835"/>
            <filter val="25,074"/>
            <filter val="26,285"/>
            <filter val="26,708"/>
            <filter val="27,200"/>
            <filter val="29,510"/>
            <filter val="3,258"/>
            <filter val="3,651"/>
            <filter val="3,684"/>
            <filter val="30,559"/>
            <filter val="31,597"/>
            <filter val="34,000"/>
            <filter val="35,000"/>
            <filter val="4,488"/>
            <filter val="4,627"/>
            <filter val="4,930"/>
            <filter val="41,422"/>
            <filter val="44,553"/>
            <filter val="49,358"/>
            <filter val="5,640"/>
            <filter val="5,978"/>
            <filter val="51,588"/>
            <filter val="51,800"/>
            <filter val="56,035"/>
            <filter val="56,203"/>
            <filter val="6,083"/>
            <filter val="6,095"/>
            <filter val="6,343"/>
            <filter val="6,780"/>
            <filter val="6,800"/>
            <filter val="6,865"/>
            <filter val="60,000"/>
            <filter val="67,007"/>
            <filter val="7,451"/>
            <filter val="7,775"/>
            <filter val="80,300"/>
            <filter val="89,460"/>
            <filter val="9,603"/>
          </filters>
        </filterColumn>
      </autoFilter>
    </customSheetView>
  </customSheetViews>
  <conditionalFormatting sqref="F5">
    <cfRule type="cellIs" dxfId="1" priority="29" operator="lessThan">
      <formula>0</formula>
    </cfRule>
    <cfRule type="cellIs" dxfId="0" priority="30" operator="lessThan">
      <formula>0</formula>
    </cfRule>
  </conditionalFormatting>
  <pageMargins left="0.35433070866141736" right="0.23622047244094491" top="0.70866141732283472" bottom="0.39370078740157483" header="0.31496062992125984" footer="0.31496062992125984"/>
  <pageSetup paperSize="9" scale="80" orientation="portrait" r:id="rId9"/>
  <headerFooter>
    <oddFooter>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WVH443"/>
  <sheetViews>
    <sheetView zoomScale="90" zoomScaleNormal="90" zoomScaleSheetLayoutView="80" workbookViewId="0">
      <pane xSplit="9" ySplit="4" topLeftCell="J413" activePane="bottomRight" state="frozen"/>
      <selection pane="topRight" activeCell="J1" sqref="J1"/>
      <selection pane="bottomLeft" activeCell="A5" sqref="A5"/>
      <selection pane="bottomRight" activeCell="E436" sqref="E436"/>
    </sheetView>
  </sheetViews>
  <sheetFormatPr defaultRowHeight="12.75" outlineLevelCol="1" x14ac:dyDescent="0.2"/>
  <cols>
    <col min="1" max="1" width="6.42578125" style="36" customWidth="1"/>
    <col min="2" max="2" width="5.140625" style="36" customWidth="1"/>
    <col min="3" max="3" width="13.140625" style="36" hidden="1" customWidth="1" outlineLevel="1"/>
    <col min="4" max="4" width="3.7109375" style="37" hidden="1" customWidth="1"/>
    <col min="5" max="5" width="48.7109375" style="38" customWidth="1"/>
    <col min="6" max="6" width="12.140625" style="36" hidden="1" customWidth="1"/>
    <col min="7" max="7" width="10.28515625" style="36" hidden="1" customWidth="1"/>
    <col min="8" max="8" width="9.42578125" style="36" hidden="1" customWidth="1"/>
    <col min="9" max="9" width="13.5703125" style="36" hidden="1" customWidth="1"/>
    <col min="10" max="10" width="14" style="36" customWidth="1"/>
    <col min="11" max="11" width="11.140625" style="36" customWidth="1"/>
    <col min="12" max="12" width="10.85546875" style="36" customWidth="1"/>
    <col min="13" max="13" width="15.7109375" style="36" customWidth="1"/>
    <col min="14" max="253" width="9.140625" style="36"/>
    <col min="254" max="254" width="6.42578125" style="36" customWidth="1"/>
    <col min="255" max="255" width="5.140625" style="36" customWidth="1"/>
    <col min="256" max="256" width="9.140625" style="36" hidden="1" customWidth="1"/>
    <col min="257" max="257" width="42.42578125" style="36" customWidth="1"/>
    <col min="258" max="258" width="11.7109375" style="36" customWidth="1"/>
    <col min="259" max="259" width="18.7109375" style="36" customWidth="1"/>
    <col min="260" max="260" width="4.28515625" style="36" customWidth="1"/>
    <col min="261" max="261" width="11.28515625" style="36" customWidth="1"/>
    <col min="262" max="262" width="10.28515625" style="36" customWidth="1"/>
    <col min="263" max="263" width="8.5703125" style="36" customWidth="1"/>
    <col min="264" max="264" width="13" style="36" customWidth="1"/>
    <col min="265" max="265" width="9.140625" style="36"/>
    <col min="266" max="266" width="11.85546875" style="36" customWidth="1"/>
    <col min="267" max="509" width="9.140625" style="36"/>
    <col min="510" max="510" width="6.42578125" style="36" customWidth="1"/>
    <col min="511" max="511" width="5.140625" style="36" customWidth="1"/>
    <col min="512" max="512" width="9.140625" style="36" hidden="1" customWidth="1"/>
    <col min="513" max="513" width="42.42578125" style="36" customWidth="1"/>
    <col min="514" max="514" width="11.7109375" style="36" customWidth="1"/>
    <col min="515" max="515" width="18.7109375" style="36" customWidth="1"/>
    <col min="516" max="516" width="4.28515625" style="36" customWidth="1"/>
    <col min="517" max="517" width="11.28515625" style="36" customWidth="1"/>
    <col min="518" max="518" width="10.28515625" style="36" customWidth="1"/>
    <col min="519" max="519" width="8.5703125" style="36" customWidth="1"/>
    <col min="520" max="520" width="13" style="36" customWidth="1"/>
    <col min="521" max="521" width="9.140625" style="36"/>
    <col min="522" max="522" width="11.85546875" style="36" customWidth="1"/>
    <col min="523" max="765" width="9.140625" style="36"/>
    <col min="766" max="766" width="6.42578125" style="36" customWidth="1"/>
    <col min="767" max="767" width="5.140625" style="36" customWidth="1"/>
    <col min="768" max="768" width="9.140625" style="36" hidden="1" customWidth="1"/>
    <col min="769" max="769" width="42.42578125" style="36" customWidth="1"/>
    <col min="770" max="770" width="11.7109375" style="36" customWidth="1"/>
    <col min="771" max="771" width="18.7109375" style="36" customWidth="1"/>
    <col min="772" max="772" width="4.28515625" style="36" customWidth="1"/>
    <col min="773" max="773" width="11.28515625" style="36" customWidth="1"/>
    <col min="774" max="774" width="10.28515625" style="36" customWidth="1"/>
    <col min="775" max="775" width="8.5703125" style="36" customWidth="1"/>
    <col min="776" max="776" width="13" style="36" customWidth="1"/>
    <col min="777" max="777" width="9.140625" style="36"/>
    <col min="778" max="778" width="11.85546875" style="36" customWidth="1"/>
    <col min="779" max="1021" width="9.140625" style="36"/>
    <col min="1022" max="1022" width="6.42578125" style="36" customWidth="1"/>
    <col min="1023" max="1023" width="5.140625" style="36" customWidth="1"/>
    <col min="1024" max="1024" width="9.140625" style="36" hidden="1" customWidth="1"/>
    <col min="1025" max="1025" width="42.42578125" style="36" customWidth="1"/>
    <col min="1026" max="1026" width="11.7109375" style="36" customWidth="1"/>
    <col min="1027" max="1027" width="18.7109375" style="36" customWidth="1"/>
    <col min="1028" max="1028" width="4.28515625" style="36" customWidth="1"/>
    <col min="1029" max="1029" width="11.28515625" style="36" customWidth="1"/>
    <col min="1030" max="1030" width="10.28515625" style="36" customWidth="1"/>
    <col min="1031" max="1031" width="8.5703125" style="36" customWidth="1"/>
    <col min="1032" max="1032" width="13" style="36" customWidth="1"/>
    <col min="1033" max="1033" width="9.140625" style="36"/>
    <col min="1034" max="1034" width="11.85546875" style="36" customWidth="1"/>
    <col min="1035" max="1277" width="9.140625" style="36"/>
    <col min="1278" max="1278" width="6.42578125" style="36" customWidth="1"/>
    <col min="1279" max="1279" width="5.140625" style="36" customWidth="1"/>
    <col min="1280" max="1280" width="9.140625" style="36" hidden="1" customWidth="1"/>
    <col min="1281" max="1281" width="42.42578125" style="36" customWidth="1"/>
    <col min="1282" max="1282" width="11.7109375" style="36" customWidth="1"/>
    <col min="1283" max="1283" width="18.7109375" style="36" customWidth="1"/>
    <col min="1284" max="1284" width="4.28515625" style="36" customWidth="1"/>
    <col min="1285" max="1285" width="11.28515625" style="36" customWidth="1"/>
    <col min="1286" max="1286" width="10.28515625" style="36" customWidth="1"/>
    <col min="1287" max="1287" width="8.5703125" style="36" customWidth="1"/>
    <col min="1288" max="1288" width="13" style="36" customWidth="1"/>
    <col min="1289" max="1289" width="9.140625" style="36"/>
    <col min="1290" max="1290" width="11.85546875" style="36" customWidth="1"/>
    <col min="1291" max="1533" width="9.140625" style="36"/>
    <col min="1534" max="1534" width="6.42578125" style="36" customWidth="1"/>
    <col min="1535" max="1535" width="5.140625" style="36" customWidth="1"/>
    <col min="1536" max="1536" width="9.140625" style="36" hidden="1" customWidth="1"/>
    <col min="1537" max="1537" width="42.42578125" style="36" customWidth="1"/>
    <col min="1538" max="1538" width="11.7109375" style="36" customWidth="1"/>
    <col min="1539" max="1539" width="18.7109375" style="36" customWidth="1"/>
    <col min="1540" max="1540" width="4.28515625" style="36" customWidth="1"/>
    <col min="1541" max="1541" width="11.28515625" style="36" customWidth="1"/>
    <col min="1542" max="1542" width="10.28515625" style="36" customWidth="1"/>
    <col min="1543" max="1543" width="8.5703125" style="36" customWidth="1"/>
    <col min="1544" max="1544" width="13" style="36" customWidth="1"/>
    <col min="1545" max="1545" width="9.140625" style="36"/>
    <col min="1546" max="1546" width="11.85546875" style="36" customWidth="1"/>
    <col min="1547" max="1789" width="9.140625" style="36"/>
    <col min="1790" max="1790" width="6.42578125" style="36" customWidth="1"/>
    <col min="1791" max="1791" width="5.140625" style="36" customWidth="1"/>
    <col min="1792" max="1792" width="9.140625" style="36" hidden="1" customWidth="1"/>
    <col min="1793" max="1793" width="42.42578125" style="36" customWidth="1"/>
    <col min="1794" max="1794" width="11.7109375" style="36" customWidth="1"/>
    <col min="1795" max="1795" width="18.7109375" style="36" customWidth="1"/>
    <col min="1796" max="1796" width="4.28515625" style="36" customWidth="1"/>
    <col min="1797" max="1797" width="11.28515625" style="36" customWidth="1"/>
    <col min="1798" max="1798" width="10.28515625" style="36" customWidth="1"/>
    <col min="1799" max="1799" width="8.5703125" style="36" customWidth="1"/>
    <col min="1800" max="1800" width="13" style="36" customWidth="1"/>
    <col min="1801" max="1801" width="9.140625" style="36"/>
    <col min="1802" max="1802" width="11.85546875" style="36" customWidth="1"/>
    <col min="1803" max="2045" width="9.140625" style="36"/>
    <col min="2046" max="2046" width="6.42578125" style="36" customWidth="1"/>
    <col min="2047" max="2047" width="5.140625" style="36" customWidth="1"/>
    <col min="2048" max="2048" width="9.140625" style="36" hidden="1" customWidth="1"/>
    <col min="2049" max="2049" width="42.42578125" style="36" customWidth="1"/>
    <col min="2050" max="2050" width="11.7109375" style="36" customWidth="1"/>
    <col min="2051" max="2051" width="18.7109375" style="36" customWidth="1"/>
    <col min="2052" max="2052" width="4.28515625" style="36" customWidth="1"/>
    <col min="2053" max="2053" width="11.28515625" style="36" customWidth="1"/>
    <col min="2054" max="2054" width="10.28515625" style="36" customWidth="1"/>
    <col min="2055" max="2055" width="8.5703125" style="36" customWidth="1"/>
    <col min="2056" max="2056" width="13" style="36" customWidth="1"/>
    <col min="2057" max="2057" width="9.140625" style="36"/>
    <col min="2058" max="2058" width="11.85546875" style="36" customWidth="1"/>
    <col min="2059" max="2301" width="9.140625" style="36"/>
    <col min="2302" max="2302" width="6.42578125" style="36" customWidth="1"/>
    <col min="2303" max="2303" width="5.140625" style="36" customWidth="1"/>
    <col min="2304" max="2304" width="9.140625" style="36" hidden="1" customWidth="1"/>
    <col min="2305" max="2305" width="42.42578125" style="36" customWidth="1"/>
    <col min="2306" max="2306" width="11.7109375" style="36" customWidth="1"/>
    <col min="2307" max="2307" width="18.7109375" style="36" customWidth="1"/>
    <col min="2308" max="2308" width="4.28515625" style="36" customWidth="1"/>
    <col min="2309" max="2309" width="11.28515625" style="36" customWidth="1"/>
    <col min="2310" max="2310" width="10.28515625" style="36" customWidth="1"/>
    <col min="2311" max="2311" width="8.5703125" style="36" customWidth="1"/>
    <col min="2312" max="2312" width="13" style="36" customWidth="1"/>
    <col min="2313" max="2313" width="9.140625" style="36"/>
    <col min="2314" max="2314" width="11.85546875" style="36" customWidth="1"/>
    <col min="2315" max="2557" width="9.140625" style="36"/>
    <col min="2558" max="2558" width="6.42578125" style="36" customWidth="1"/>
    <col min="2559" max="2559" width="5.140625" style="36" customWidth="1"/>
    <col min="2560" max="2560" width="9.140625" style="36" hidden="1" customWidth="1"/>
    <col min="2561" max="2561" width="42.42578125" style="36" customWidth="1"/>
    <col min="2562" max="2562" width="11.7109375" style="36" customWidth="1"/>
    <col min="2563" max="2563" width="18.7109375" style="36" customWidth="1"/>
    <col min="2564" max="2564" width="4.28515625" style="36" customWidth="1"/>
    <col min="2565" max="2565" width="11.28515625" style="36" customWidth="1"/>
    <col min="2566" max="2566" width="10.28515625" style="36" customWidth="1"/>
    <col min="2567" max="2567" width="8.5703125" style="36" customWidth="1"/>
    <col min="2568" max="2568" width="13" style="36" customWidth="1"/>
    <col min="2569" max="2569" width="9.140625" style="36"/>
    <col min="2570" max="2570" width="11.85546875" style="36" customWidth="1"/>
    <col min="2571" max="2813" width="9.140625" style="36"/>
    <col min="2814" max="2814" width="6.42578125" style="36" customWidth="1"/>
    <col min="2815" max="2815" width="5.140625" style="36" customWidth="1"/>
    <col min="2816" max="2816" width="9.140625" style="36" hidden="1" customWidth="1"/>
    <col min="2817" max="2817" width="42.42578125" style="36" customWidth="1"/>
    <col min="2818" max="2818" width="11.7109375" style="36" customWidth="1"/>
    <col min="2819" max="2819" width="18.7109375" style="36" customWidth="1"/>
    <col min="2820" max="2820" width="4.28515625" style="36" customWidth="1"/>
    <col min="2821" max="2821" width="11.28515625" style="36" customWidth="1"/>
    <col min="2822" max="2822" width="10.28515625" style="36" customWidth="1"/>
    <col min="2823" max="2823" width="8.5703125" style="36" customWidth="1"/>
    <col min="2824" max="2824" width="13" style="36" customWidth="1"/>
    <col min="2825" max="2825" width="9.140625" style="36"/>
    <col min="2826" max="2826" width="11.85546875" style="36" customWidth="1"/>
    <col min="2827" max="3069" width="9.140625" style="36"/>
    <col min="3070" max="3070" width="6.42578125" style="36" customWidth="1"/>
    <col min="3071" max="3071" width="5.140625" style="36" customWidth="1"/>
    <col min="3072" max="3072" width="9.140625" style="36" hidden="1" customWidth="1"/>
    <col min="3073" max="3073" width="42.42578125" style="36" customWidth="1"/>
    <col min="3074" max="3074" width="11.7109375" style="36" customWidth="1"/>
    <col min="3075" max="3075" width="18.7109375" style="36" customWidth="1"/>
    <col min="3076" max="3076" width="4.28515625" style="36" customWidth="1"/>
    <col min="3077" max="3077" width="11.28515625" style="36" customWidth="1"/>
    <col min="3078" max="3078" width="10.28515625" style="36" customWidth="1"/>
    <col min="3079" max="3079" width="8.5703125" style="36" customWidth="1"/>
    <col min="3080" max="3080" width="13" style="36" customWidth="1"/>
    <col min="3081" max="3081" width="9.140625" style="36"/>
    <col min="3082" max="3082" width="11.85546875" style="36" customWidth="1"/>
    <col min="3083" max="3325" width="9.140625" style="36"/>
    <col min="3326" max="3326" width="6.42578125" style="36" customWidth="1"/>
    <col min="3327" max="3327" width="5.140625" style="36" customWidth="1"/>
    <col min="3328" max="3328" width="9.140625" style="36" hidden="1" customWidth="1"/>
    <col min="3329" max="3329" width="42.42578125" style="36" customWidth="1"/>
    <col min="3330" max="3330" width="11.7109375" style="36" customWidth="1"/>
    <col min="3331" max="3331" width="18.7109375" style="36" customWidth="1"/>
    <col min="3332" max="3332" width="4.28515625" style="36" customWidth="1"/>
    <col min="3333" max="3333" width="11.28515625" style="36" customWidth="1"/>
    <col min="3334" max="3334" width="10.28515625" style="36" customWidth="1"/>
    <col min="3335" max="3335" width="8.5703125" style="36" customWidth="1"/>
    <col min="3336" max="3336" width="13" style="36" customWidth="1"/>
    <col min="3337" max="3337" width="9.140625" style="36"/>
    <col min="3338" max="3338" width="11.85546875" style="36" customWidth="1"/>
    <col min="3339" max="3581" width="9.140625" style="36"/>
    <col min="3582" max="3582" width="6.42578125" style="36" customWidth="1"/>
    <col min="3583" max="3583" width="5.140625" style="36" customWidth="1"/>
    <col min="3584" max="3584" width="9.140625" style="36" hidden="1" customWidth="1"/>
    <col min="3585" max="3585" width="42.42578125" style="36" customWidth="1"/>
    <col min="3586" max="3586" width="11.7109375" style="36" customWidth="1"/>
    <col min="3587" max="3587" width="18.7109375" style="36" customWidth="1"/>
    <col min="3588" max="3588" width="4.28515625" style="36" customWidth="1"/>
    <col min="3589" max="3589" width="11.28515625" style="36" customWidth="1"/>
    <col min="3590" max="3590" width="10.28515625" style="36" customWidth="1"/>
    <col min="3591" max="3591" width="8.5703125" style="36" customWidth="1"/>
    <col min="3592" max="3592" width="13" style="36" customWidth="1"/>
    <col min="3593" max="3593" width="9.140625" style="36"/>
    <col min="3594" max="3594" width="11.85546875" style="36" customWidth="1"/>
    <col min="3595" max="3837" width="9.140625" style="36"/>
    <col min="3838" max="3838" width="6.42578125" style="36" customWidth="1"/>
    <col min="3839" max="3839" width="5.140625" style="36" customWidth="1"/>
    <col min="3840" max="3840" width="9.140625" style="36" hidden="1" customWidth="1"/>
    <col min="3841" max="3841" width="42.42578125" style="36" customWidth="1"/>
    <col min="3842" max="3842" width="11.7109375" style="36" customWidth="1"/>
    <col min="3843" max="3843" width="18.7109375" style="36" customWidth="1"/>
    <col min="3844" max="3844" width="4.28515625" style="36" customWidth="1"/>
    <col min="3845" max="3845" width="11.28515625" style="36" customWidth="1"/>
    <col min="3846" max="3846" width="10.28515625" style="36" customWidth="1"/>
    <col min="3847" max="3847" width="8.5703125" style="36" customWidth="1"/>
    <col min="3848" max="3848" width="13" style="36" customWidth="1"/>
    <col min="3849" max="3849" width="9.140625" style="36"/>
    <col min="3850" max="3850" width="11.85546875" style="36" customWidth="1"/>
    <col min="3851" max="4093" width="9.140625" style="36"/>
    <col min="4094" max="4094" width="6.42578125" style="36" customWidth="1"/>
    <col min="4095" max="4095" width="5.140625" style="36" customWidth="1"/>
    <col min="4096" max="4096" width="9.140625" style="36" hidden="1" customWidth="1"/>
    <col min="4097" max="4097" width="42.42578125" style="36" customWidth="1"/>
    <col min="4098" max="4098" width="11.7109375" style="36" customWidth="1"/>
    <col min="4099" max="4099" width="18.7109375" style="36" customWidth="1"/>
    <col min="4100" max="4100" width="4.28515625" style="36" customWidth="1"/>
    <col min="4101" max="4101" width="11.28515625" style="36" customWidth="1"/>
    <col min="4102" max="4102" width="10.28515625" style="36" customWidth="1"/>
    <col min="4103" max="4103" width="8.5703125" style="36" customWidth="1"/>
    <col min="4104" max="4104" width="13" style="36" customWidth="1"/>
    <col min="4105" max="4105" width="9.140625" style="36"/>
    <col min="4106" max="4106" width="11.85546875" style="36" customWidth="1"/>
    <col min="4107" max="4349" width="9.140625" style="36"/>
    <col min="4350" max="4350" width="6.42578125" style="36" customWidth="1"/>
    <col min="4351" max="4351" width="5.140625" style="36" customWidth="1"/>
    <col min="4352" max="4352" width="9.140625" style="36" hidden="1" customWidth="1"/>
    <col min="4353" max="4353" width="42.42578125" style="36" customWidth="1"/>
    <col min="4354" max="4354" width="11.7109375" style="36" customWidth="1"/>
    <col min="4355" max="4355" width="18.7109375" style="36" customWidth="1"/>
    <col min="4356" max="4356" width="4.28515625" style="36" customWidth="1"/>
    <col min="4357" max="4357" width="11.28515625" style="36" customWidth="1"/>
    <col min="4358" max="4358" width="10.28515625" style="36" customWidth="1"/>
    <col min="4359" max="4359" width="8.5703125" style="36" customWidth="1"/>
    <col min="4360" max="4360" width="13" style="36" customWidth="1"/>
    <col min="4361" max="4361" width="9.140625" style="36"/>
    <col min="4362" max="4362" width="11.85546875" style="36" customWidth="1"/>
    <col min="4363" max="4605" width="9.140625" style="36"/>
    <col min="4606" max="4606" width="6.42578125" style="36" customWidth="1"/>
    <col min="4607" max="4607" width="5.140625" style="36" customWidth="1"/>
    <col min="4608" max="4608" width="9.140625" style="36" hidden="1" customWidth="1"/>
    <col min="4609" max="4609" width="42.42578125" style="36" customWidth="1"/>
    <col min="4610" max="4610" width="11.7109375" style="36" customWidth="1"/>
    <col min="4611" max="4611" width="18.7109375" style="36" customWidth="1"/>
    <col min="4612" max="4612" width="4.28515625" style="36" customWidth="1"/>
    <col min="4613" max="4613" width="11.28515625" style="36" customWidth="1"/>
    <col min="4614" max="4614" width="10.28515625" style="36" customWidth="1"/>
    <col min="4615" max="4615" width="8.5703125" style="36" customWidth="1"/>
    <col min="4616" max="4616" width="13" style="36" customWidth="1"/>
    <col min="4617" max="4617" width="9.140625" style="36"/>
    <col min="4618" max="4618" width="11.85546875" style="36" customWidth="1"/>
    <col min="4619" max="4861" width="9.140625" style="36"/>
    <col min="4862" max="4862" width="6.42578125" style="36" customWidth="1"/>
    <col min="4863" max="4863" width="5.140625" style="36" customWidth="1"/>
    <col min="4864" max="4864" width="9.140625" style="36" hidden="1" customWidth="1"/>
    <col min="4865" max="4865" width="42.42578125" style="36" customWidth="1"/>
    <col min="4866" max="4866" width="11.7109375" style="36" customWidth="1"/>
    <col min="4867" max="4867" width="18.7109375" style="36" customWidth="1"/>
    <col min="4868" max="4868" width="4.28515625" style="36" customWidth="1"/>
    <col min="4869" max="4869" width="11.28515625" style="36" customWidth="1"/>
    <col min="4870" max="4870" width="10.28515625" style="36" customWidth="1"/>
    <col min="4871" max="4871" width="8.5703125" style="36" customWidth="1"/>
    <col min="4872" max="4872" width="13" style="36" customWidth="1"/>
    <col min="4873" max="4873" width="9.140625" style="36"/>
    <col min="4874" max="4874" width="11.85546875" style="36" customWidth="1"/>
    <col min="4875" max="5117" width="9.140625" style="36"/>
    <col min="5118" max="5118" width="6.42578125" style="36" customWidth="1"/>
    <col min="5119" max="5119" width="5.140625" style="36" customWidth="1"/>
    <col min="5120" max="5120" width="9.140625" style="36" hidden="1" customWidth="1"/>
    <col min="5121" max="5121" width="42.42578125" style="36" customWidth="1"/>
    <col min="5122" max="5122" width="11.7109375" style="36" customWidth="1"/>
    <col min="5123" max="5123" width="18.7109375" style="36" customWidth="1"/>
    <col min="5124" max="5124" width="4.28515625" style="36" customWidth="1"/>
    <col min="5125" max="5125" width="11.28515625" style="36" customWidth="1"/>
    <col min="5126" max="5126" width="10.28515625" style="36" customWidth="1"/>
    <col min="5127" max="5127" width="8.5703125" style="36" customWidth="1"/>
    <col min="5128" max="5128" width="13" style="36" customWidth="1"/>
    <col min="5129" max="5129" width="9.140625" style="36"/>
    <col min="5130" max="5130" width="11.85546875" style="36" customWidth="1"/>
    <col min="5131" max="5373" width="9.140625" style="36"/>
    <col min="5374" max="5374" width="6.42578125" style="36" customWidth="1"/>
    <col min="5375" max="5375" width="5.140625" style="36" customWidth="1"/>
    <col min="5376" max="5376" width="9.140625" style="36" hidden="1" customWidth="1"/>
    <col min="5377" max="5377" width="42.42578125" style="36" customWidth="1"/>
    <col min="5378" max="5378" width="11.7109375" style="36" customWidth="1"/>
    <col min="5379" max="5379" width="18.7109375" style="36" customWidth="1"/>
    <col min="5380" max="5380" width="4.28515625" style="36" customWidth="1"/>
    <col min="5381" max="5381" width="11.28515625" style="36" customWidth="1"/>
    <col min="5382" max="5382" width="10.28515625" style="36" customWidth="1"/>
    <col min="5383" max="5383" width="8.5703125" style="36" customWidth="1"/>
    <col min="5384" max="5384" width="13" style="36" customWidth="1"/>
    <col min="5385" max="5385" width="9.140625" style="36"/>
    <col min="5386" max="5386" width="11.85546875" style="36" customWidth="1"/>
    <col min="5387" max="5629" width="9.140625" style="36"/>
    <col min="5630" max="5630" width="6.42578125" style="36" customWidth="1"/>
    <col min="5631" max="5631" width="5.140625" style="36" customWidth="1"/>
    <col min="5632" max="5632" width="9.140625" style="36" hidden="1" customWidth="1"/>
    <col min="5633" max="5633" width="42.42578125" style="36" customWidth="1"/>
    <col min="5634" max="5634" width="11.7109375" style="36" customWidth="1"/>
    <col min="5635" max="5635" width="18.7109375" style="36" customWidth="1"/>
    <col min="5636" max="5636" width="4.28515625" style="36" customWidth="1"/>
    <col min="5637" max="5637" width="11.28515625" style="36" customWidth="1"/>
    <col min="5638" max="5638" width="10.28515625" style="36" customWidth="1"/>
    <col min="5639" max="5639" width="8.5703125" style="36" customWidth="1"/>
    <col min="5640" max="5640" width="13" style="36" customWidth="1"/>
    <col min="5641" max="5641" width="9.140625" style="36"/>
    <col min="5642" max="5642" width="11.85546875" style="36" customWidth="1"/>
    <col min="5643" max="5885" width="9.140625" style="36"/>
    <col min="5886" max="5886" width="6.42578125" style="36" customWidth="1"/>
    <col min="5887" max="5887" width="5.140625" style="36" customWidth="1"/>
    <col min="5888" max="5888" width="9.140625" style="36" hidden="1" customWidth="1"/>
    <col min="5889" max="5889" width="42.42578125" style="36" customWidth="1"/>
    <col min="5890" max="5890" width="11.7109375" style="36" customWidth="1"/>
    <col min="5891" max="5891" width="18.7109375" style="36" customWidth="1"/>
    <col min="5892" max="5892" width="4.28515625" style="36" customWidth="1"/>
    <col min="5893" max="5893" width="11.28515625" style="36" customWidth="1"/>
    <col min="5894" max="5894" width="10.28515625" style="36" customWidth="1"/>
    <col min="5895" max="5895" width="8.5703125" style="36" customWidth="1"/>
    <col min="5896" max="5896" width="13" style="36" customWidth="1"/>
    <col min="5897" max="5897" width="9.140625" style="36"/>
    <col min="5898" max="5898" width="11.85546875" style="36" customWidth="1"/>
    <col min="5899" max="6141" width="9.140625" style="36"/>
    <col min="6142" max="6142" width="6.42578125" style="36" customWidth="1"/>
    <col min="6143" max="6143" width="5.140625" style="36" customWidth="1"/>
    <col min="6144" max="6144" width="9.140625" style="36" hidden="1" customWidth="1"/>
    <col min="6145" max="6145" width="42.42578125" style="36" customWidth="1"/>
    <col min="6146" max="6146" width="11.7109375" style="36" customWidth="1"/>
    <col min="6147" max="6147" width="18.7109375" style="36" customWidth="1"/>
    <col min="6148" max="6148" width="4.28515625" style="36" customWidth="1"/>
    <col min="6149" max="6149" width="11.28515625" style="36" customWidth="1"/>
    <col min="6150" max="6150" width="10.28515625" style="36" customWidth="1"/>
    <col min="6151" max="6151" width="8.5703125" style="36" customWidth="1"/>
    <col min="6152" max="6152" width="13" style="36" customWidth="1"/>
    <col min="6153" max="6153" width="9.140625" style="36"/>
    <col min="6154" max="6154" width="11.85546875" style="36" customWidth="1"/>
    <col min="6155" max="6397" width="9.140625" style="36"/>
    <col min="6398" max="6398" width="6.42578125" style="36" customWidth="1"/>
    <col min="6399" max="6399" width="5.140625" style="36" customWidth="1"/>
    <col min="6400" max="6400" width="9.140625" style="36" hidden="1" customWidth="1"/>
    <col min="6401" max="6401" width="42.42578125" style="36" customWidth="1"/>
    <col min="6402" max="6402" width="11.7109375" style="36" customWidth="1"/>
    <col min="6403" max="6403" width="18.7109375" style="36" customWidth="1"/>
    <col min="6404" max="6404" width="4.28515625" style="36" customWidth="1"/>
    <col min="6405" max="6405" width="11.28515625" style="36" customWidth="1"/>
    <col min="6406" max="6406" width="10.28515625" style="36" customWidth="1"/>
    <col min="6407" max="6407" width="8.5703125" style="36" customWidth="1"/>
    <col min="6408" max="6408" width="13" style="36" customWidth="1"/>
    <col min="6409" max="6409" width="9.140625" style="36"/>
    <col min="6410" max="6410" width="11.85546875" style="36" customWidth="1"/>
    <col min="6411" max="6653" width="9.140625" style="36"/>
    <col min="6654" max="6654" width="6.42578125" style="36" customWidth="1"/>
    <col min="6655" max="6655" width="5.140625" style="36" customWidth="1"/>
    <col min="6656" max="6656" width="9.140625" style="36" hidden="1" customWidth="1"/>
    <col min="6657" max="6657" width="42.42578125" style="36" customWidth="1"/>
    <col min="6658" max="6658" width="11.7109375" style="36" customWidth="1"/>
    <col min="6659" max="6659" width="18.7109375" style="36" customWidth="1"/>
    <col min="6660" max="6660" width="4.28515625" style="36" customWidth="1"/>
    <col min="6661" max="6661" width="11.28515625" style="36" customWidth="1"/>
    <col min="6662" max="6662" width="10.28515625" style="36" customWidth="1"/>
    <col min="6663" max="6663" width="8.5703125" style="36" customWidth="1"/>
    <col min="6664" max="6664" width="13" style="36" customWidth="1"/>
    <col min="6665" max="6665" width="9.140625" style="36"/>
    <col min="6666" max="6666" width="11.85546875" style="36" customWidth="1"/>
    <col min="6667" max="6909" width="9.140625" style="36"/>
    <col min="6910" max="6910" width="6.42578125" style="36" customWidth="1"/>
    <col min="6911" max="6911" width="5.140625" style="36" customWidth="1"/>
    <col min="6912" max="6912" width="9.140625" style="36" hidden="1" customWidth="1"/>
    <col min="6913" max="6913" width="42.42578125" style="36" customWidth="1"/>
    <col min="6914" max="6914" width="11.7109375" style="36" customWidth="1"/>
    <col min="6915" max="6915" width="18.7109375" style="36" customWidth="1"/>
    <col min="6916" max="6916" width="4.28515625" style="36" customWidth="1"/>
    <col min="6917" max="6917" width="11.28515625" style="36" customWidth="1"/>
    <col min="6918" max="6918" width="10.28515625" style="36" customWidth="1"/>
    <col min="6919" max="6919" width="8.5703125" style="36" customWidth="1"/>
    <col min="6920" max="6920" width="13" style="36" customWidth="1"/>
    <col min="6921" max="6921" width="9.140625" style="36"/>
    <col min="6922" max="6922" width="11.85546875" style="36" customWidth="1"/>
    <col min="6923" max="7165" width="9.140625" style="36"/>
    <col min="7166" max="7166" width="6.42578125" style="36" customWidth="1"/>
    <col min="7167" max="7167" width="5.140625" style="36" customWidth="1"/>
    <col min="7168" max="7168" width="9.140625" style="36" hidden="1" customWidth="1"/>
    <col min="7169" max="7169" width="42.42578125" style="36" customWidth="1"/>
    <col min="7170" max="7170" width="11.7109375" style="36" customWidth="1"/>
    <col min="7171" max="7171" width="18.7109375" style="36" customWidth="1"/>
    <col min="7172" max="7172" width="4.28515625" style="36" customWidth="1"/>
    <col min="7173" max="7173" width="11.28515625" style="36" customWidth="1"/>
    <col min="7174" max="7174" width="10.28515625" style="36" customWidth="1"/>
    <col min="7175" max="7175" width="8.5703125" style="36" customWidth="1"/>
    <col min="7176" max="7176" width="13" style="36" customWidth="1"/>
    <col min="7177" max="7177" width="9.140625" style="36"/>
    <col min="7178" max="7178" width="11.85546875" style="36" customWidth="1"/>
    <col min="7179" max="7421" width="9.140625" style="36"/>
    <col min="7422" max="7422" width="6.42578125" style="36" customWidth="1"/>
    <col min="7423" max="7423" width="5.140625" style="36" customWidth="1"/>
    <col min="7424" max="7424" width="9.140625" style="36" hidden="1" customWidth="1"/>
    <col min="7425" max="7425" width="42.42578125" style="36" customWidth="1"/>
    <col min="7426" max="7426" width="11.7109375" style="36" customWidth="1"/>
    <col min="7427" max="7427" width="18.7109375" style="36" customWidth="1"/>
    <col min="7428" max="7428" width="4.28515625" style="36" customWidth="1"/>
    <col min="7429" max="7429" width="11.28515625" style="36" customWidth="1"/>
    <col min="7430" max="7430" width="10.28515625" style="36" customWidth="1"/>
    <col min="7431" max="7431" width="8.5703125" style="36" customWidth="1"/>
    <col min="7432" max="7432" width="13" style="36" customWidth="1"/>
    <col min="7433" max="7433" width="9.140625" style="36"/>
    <col min="7434" max="7434" width="11.85546875" style="36" customWidth="1"/>
    <col min="7435" max="7677" width="9.140625" style="36"/>
    <col min="7678" max="7678" width="6.42578125" style="36" customWidth="1"/>
    <col min="7679" max="7679" width="5.140625" style="36" customWidth="1"/>
    <col min="7680" max="7680" width="9.140625" style="36" hidden="1" customWidth="1"/>
    <col min="7681" max="7681" width="42.42578125" style="36" customWidth="1"/>
    <col min="7682" max="7682" width="11.7109375" style="36" customWidth="1"/>
    <col min="7683" max="7683" width="18.7109375" style="36" customWidth="1"/>
    <col min="7684" max="7684" width="4.28515625" style="36" customWidth="1"/>
    <col min="7685" max="7685" width="11.28515625" style="36" customWidth="1"/>
    <col min="7686" max="7686" width="10.28515625" style="36" customWidth="1"/>
    <col min="7687" max="7687" width="8.5703125" style="36" customWidth="1"/>
    <col min="7688" max="7688" width="13" style="36" customWidth="1"/>
    <col min="7689" max="7689" width="9.140625" style="36"/>
    <col min="7690" max="7690" width="11.85546875" style="36" customWidth="1"/>
    <col min="7691" max="7933" width="9.140625" style="36"/>
    <col min="7934" max="7934" width="6.42578125" style="36" customWidth="1"/>
    <col min="7935" max="7935" width="5.140625" style="36" customWidth="1"/>
    <col min="7936" max="7936" width="9.140625" style="36" hidden="1" customWidth="1"/>
    <col min="7937" max="7937" width="42.42578125" style="36" customWidth="1"/>
    <col min="7938" max="7938" width="11.7109375" style="36" customWidth="1"/>
    <col min="7939" max="7939" width="18.7109375" style="36" customWidth="1"/>
    <col min="7940" max="7940" width="4.28515625" style="36" customWidth="1"/>
    <col min="7941" max="7941" width="11.28515625" style="36" customWidth="1"/>
    <col min="7942" max="7942" width="10.28515625" style="36" customWidth="1"/>
    <col min="7943" max="7943" width="8.5703125" style="36" customWidth="1"/>
    <col min="7944" max="7944" width="13" style="36" customWidth="1"/>
    <col min="7945" max="7945" width="9.140625" style="36"/>
    <col min="7946" max="7946" width="11.85546875" style="36" customWidth="1"/>
    <col min="7947" max="8189" width="9.140625" style="36"/>
    <col min="8190" max="8190" width="6.42578125" style="36" customWidth="1"/>
    <col min="8191" max="8191" width="5.140625" style="36" customWidth="1"/>
    <col min="8192" max="8192" width="9.140625" style="36" hidden="1" customWidth="1"/>
    <col min="8193" max="8193" width="42.42578125" style="36" customWidth="1"/>
    <col min="8194" max="8194" width="11.7109375" style="36" customWidth="1"/>
    <col min="8195" max="8195" width="18.7109375" style="36" customWidth="1"/>
    <col min="8196" max="8196" width="4.28515625" style="36" customWidth="1"/>
    <col min="8197" max="8197" width="11.28515625" style="36" customWidth="1"/>
    <col min="8198" max="8198" width="10.28515625" style="36" customWidth="1"/>
    <col min="8199" max="8199" width="8.5703125" style="36" customWidth="1"/>
    <col min="8200" max="8200" width="13" style="36" customWidth="1"/>
    <col min="8201" max="8201" width="9.140625" style="36"/>
    <col min="8202" max="8202" width="11.85546875" style="36" customWidth="1"/>
    <col min="8203" max="8445" width="9.140625" style="36"/>
    <col min="8446" max="8446" width="6.42578125" style="36" customWidth="1"/>
    <col min="8447" max="8447" width="5.140625" style="36" customWidth="1"/>
    <col min="8448" max="8448" width="9.140625" style="36" hidden="1" customWidth="1"/>
    <col min="8449" max="8449" width="42.42578125" style="36" customWidth="1"/>
    <col min="8450" max="8450" width="11.7109375" style="36" customWidth="1"/>
    <col min="8451" max="8451" width="18.7109375" style="36" customWidth="1"/>
    <col min="8452" max="8452" width="4.28515625" style="36" customWidth="1"/>
    <col min="8453" max="8453" width="11.28515625" style="36" customWidth="1"/>
    <col min="8454" max="8454" width="10.28515625" style="36" customWidth="1"/>
    <col min="8455" max="8455" width="8.5703125" style="36" customWidth="1"/>
    <col min="8456" max="8456" width="13" style="36" customWidth="1"/>
    <col min="8457" max="8457" width="9.140625" style="36"/>
    <col min="8458" max="8458" width="11.85546875" style="36" customWidth="1"/>
    <col min="8459" max="8701" width="9.140625" style="36"/>
    <col min="8702" max="8702" width="6.42578125" style="36" customWidth="1"/>
    <col min="8703" max="8703" width="5.140625" style="36" customWidth="1"/>
    <col min="8704" max="8704" width="9.140625" style="36" hidden="1" customWidth="1"/>
    <col min="8705" max="8705" width="42.42578125" style="36" customWidth="1"/>
    <col min="8706" max="8706" width="11.7109375" style="36" customWidth="1"/>
    <col min="8707" max="8707" width="18.7109375" style="36" customWidth="1"/>
    <col min="8708" max="8708" width="4.28515625" style="36" customWidth="1"/>
    <col min="8709" max="8709" width="11.28515625" style="36" customWidth="1"/>
    <col min="8710" max="8710" width="10.28515625" style="36" customWidth="1"/>
    <col min="8711" max="8711" width="8.5703125" style="36" customWidth="1"/>
    <col min="8712" max="8712" width="13" style="36" customWidth="1"/>
    <col min="8713" max="8713" width="9.140625" style="36"/>
    <col min="8714" max="8714" width="11.85546875" style="36" customWidth="1"/>
    <col min="8715" max="8957" width="9.140625" style="36"/>
    <col min="8958" max="8958" width="6.42578125" style="36" customWidth="1"/>
    <col min="8959" max="8959" width="5.140625" style="36" customWidth="1"/>
    <col min="8960" max="8960" width="9.140625" style="36" hidden="1" customWidth="1"/>
    <col min="8961" max="8961" width="42.42578125" style="36" customWidth="1"/>
    <col min="8962" max="8962" width="11.7109375" style="36" customWidth="1"/>
    <col min="8963" max="8963" width="18.7109375" style="36" customWidth="1"/>
    <col min="8964" max="8964" width="4.28515625" style="36" customWidth="1"/>
    <col min="8965" max="8965" width="11.28515625" style="36" customWidth="1"/>
    <col min="8966" max="8966" width="10.28515625" style="36" customWidth="1"/>
    <col min="8967" max="8967" width="8.5703125" style="36" customWidth="1"/>
    <col min="8968" max="8968" width="13" style="36" customWidth="1"/>
    <col min="8969" max="8969" width="9.140625" style="36"/>
    <col min="8970" max="8970" width="11.85546875" style="36" customWidth="1"/>
    <col min="8971" max="9213" width="9.140625" style="36"/>
    <col min="9214" max="9214" width="6.42578125" style="36" customWidth="1"/>
    <col min="9215" max="9215" width="5.140625" style="36" customWidth="1"/>
    <col min="9216" max="9216" width="9.140625" style="36" hidden="1" customWidth="1"/>
    <col min="9217" max="9217" width="42.42578125" style="36" customWidth="1"/>
    <col min="9218" max="9218" width="11.7109375" style="36" customWidth="1"/>
    <col min="9219" max="9219" width="18.7109375" style="36" customWidth="1"/>
    <col min="9220" max="9220" width="4.28515625" style="36" customWidth="1"/>
    <col min="9221" max="9221" width="11.28515625" style="36" customWidth="1"/>
    <col min="9222" max="9222" width="10.28515625" style="36" customWidth="1"/>
    <col min="9223" max="9223" width="8.5703125" style="36" customWidth="1"/>
    <col min="9224" max="9224" width="13" style="36" customWidth="1"/>
    <col min="9225" max="9225" width="9.140625" style="36"/>
    <col min="9226" max="9226" width="11.85546875" style="36" customWidth="1"/>
    <col min="9227" max="9469" width="9.140625" style="36"/>
    <col min="9470" max="9470" width="6.42578125" style="36" customWidth="1"/>
    <col min="9471" max="9471" width="5.140625" style="36" customWidth="1"/>
    <col min="9472" max="9472" width="9.140625" style="36" hidden="1" customWidth="1"/>
    <col min="9473" max="9473" width="42.42578125" style="36" customWidth="1"/>
    <col min="9474" max="9474" width="11.7109375" style="36" customWidth="1"/>
    <col min="9475" max="9475" width="18.7109375" style="36" customWidth="1"/>
    <col min="9476" max="9476" width="4.28515625" style="36" customWidth="1"/>
    <col min="9477" max="9477" width="11.28515625" style="36" customWidth="1"/>
    <col min="9478" max="9478" width="10.28515625" style="36" customWidth="1"/>
    <col min="9479" max="9479" width="8.5703125" style="36" customWidth="1"/>
    <col min="9480" max="9480" width="13" style="36" customWidth="1"/>
    <col min="9481" max="9481" width="9.140625" style="36"/>
    <col min="9482" max="9482" width="11.85546875" style="36" customWidth="1"/>
    <col min="9483" max="9725" width="9.140625" style="36"/>
    <col min="9726" max="9726" width="6.42578125" style="36" customWidth="1"/>
    <col min="9727" max="9727" width="5.140625" style="36" customWidth="1"/>
    <col min="9728" max="9728" width="9.140625" style="36" hidden="1" customWidth="1"/>
    <col min="9729" max="9729" width="42.42578125" style="36" customWidth="1"/>
    <col min="9730" max="9730" width="11.7109375" style="36" customWidth="1"/>
    <col min="9731" max="9731" width="18.7109375" style="36" customWidth="1"/>
    <col min="9732" max="9732" width="4.28515625" style="36" customWidth="1"/>
    <col min="9733" max="9733" width="11.28515625" style="36" customWidth="1"/>
    <col min="9734" max="9734" width="10.28515625" style="36" customWidth="1"/>
    <col min="9735" max="9735" width="8.5703125" style="36" customWidth="1"/>
    <col min="9736" max="9736" width="13" style="36" customWidth="1"/>
    <col min="9737" max="9737" width="9.140625" style="36"/>
    <col min="9738" max="9738" width="11.85546875" style="36" customWidth="1"/>
    <col min="9739" max="9981" width="9.140625" style="36"/>
    <col min="9982" max="9982" width="6.42578125" style="36" customWidth="1"/>
    <col min="9983" max="9983" width="5.140625" style="36" customWidth="1"/>
    <col min="9984" max="9984" width="9.140625" style="36" hidden="1" customWidth="1"/>
    <col min="9985" max="9985" width="42.42578125" style="36" customWidth="1"/>
    <col min="9986" max="9986" width="11.7109375" style="36" customWidth="1"/>
    <col min="9987" max="9987" width="18.7109375" style="36" customWidth="1"/>
    <col min="9988" max="9988" width="4.28515625" style="36" customWidth="1"/>
    <col min="9989" max="9989" width="11.28515625" style="36" customWidth="1"/>
    <col min="9990" max="9990" width="10.28515625" style="36" customWidth="1"/>
    <col min="9991" max="9991" width="8.5703125" style="36" customWidth="1"/>
    <col min="9992" max="9992" width="13" style="36" customWidth="1"/>
    <col min="9993" max="9993" width="9.140625" style="36"/>
    <col min="9994" max="9994" width="11.85546875" style="36" customWidth="1"/>
    <col min="9995" max="10237" width="9.140625" style="36"/>
    <col min="10238" max="10238" width="6.42578125" style="36" customWidth="1"/>
    <col min="10239" max="10239" width="5.140625" style="36" customWidth="1"/>
    <col min="10240" max="10240" width="9.140625" style="36" hidden="1" customWidth="1"/>
    <col min="10241" max="10241" width="42.42578125" style="36" customWidth="1"/>
    <col min="10242" max="10242" width="11.7109375" style="36" customWidth="1"/>
    <col min="10243" max="10243" width="18.7109375" style="36" customWidth="1"/>
    <col min="10244" max="10244" width="4.28515625" style="36" customWidth="1"/>
    <col min="10245" max="10245" width="11.28515625" style="36" customWidth="1"/>
    <col min="10246" max="10246" width="10.28515625" style="36" customWidth="1"/>
    <col min="10247" max="10247" width="8.5703125" style="36" customWidth="1"/>
    <col min="10248" max="10248" width="13" style="36" customWidth="1"/>
    <col min="10249" max="10249" width="9.140625" style="36"/>
    <col min="10250" max="10250" width="11.85546875" style="36" customWidth="1"/>
    <col min="10251" max="10493" width="9.140625" style="36"/>
    <col min="10494" max="10494" width="6.42578125" style="36" customWidth="1"/>
    <col min="10495" max="10495" width="5.140625" style="36" customWidth="1"/>
    <col min="10496" max="10496" width="9.140625" style="36" hidden="1" customWidth="1"/>
    <col min="10497" max="10497" width="42.42578125" style="36" customWidth="1"/>
    <col min="10498" max="10498" width="11.7109375" style="36" customWidth="1"/>
    <col min="10499" max="10499" width="18.7109375" style="36" customWidth="1"/>
    <col min="10500" max="10500" width="4.28515625" style="36" customWidth="1"/>
    <col min="10501" max="10501" width="11.28515625" style="36" customWidth="1"/>
    <col min="10502" max="10502" width="10.28515625" style="36" customWidth="1"/>
    <col min="10503" max="10503" width="8.5703125" style="36" customWidth="1"/>
    <col min="10504" max="10504" width="13" style="36" customWidth="1"/>
    <col min="10505" max="10505" width="9.140625" style="36"/>
    <col min="10506" max="10506" width="11.85546875" style="36" customWidth="1"/>
    <col min="10507" max="10749" width="9.140625" style="36"/>
    <col min="10750" max="10750" width="6.42578125" style="36" customWidth="1"/>
    <col min="10751" max="10751" width="5.140625" style="36" customWidth="1"/>
    <col min="10752" max="10752" width="9.140625" style="36" hidden="1" customWidth="1"/>
    <col min="10753" max="10753" width="42.42578125" style="36" customWidth="1"/>
    <col min="10754" max="10754" width="11.7109375" style="36" customWidth="1"/>
    <col min="10755" max="10755" width="18.7109375" style="36" customWidth="1"/>
    <col min="10756" max="10756" width="4.28515625" style="36" customWidth="1"/>
    <col min="10757" max="10757" width="11.28515625" style="36" customWidth="1"/>
    <col min="10758" max="10758" width="10.28515625" style="36" customWidth="1"/>
    <col min="10759" max="10759" width="8.5703125" style="36" customWidth="1"/>
    <col min="10760" max="10760" width="13" style="36" customWidth="1"/>
    <col min="10761" max="10761" width="9.140625" style="36"/>
    <col min="10762" max="10762" width="11.85546875" style="36" customWidth="1"/>
    <col min="10763" max="11005" width="9.140625" style="36"/>
    <col min="11006" max="11006" width="6.42578125" style="36" customWidth="1"/>
    <col min="11007" max="11007" width="5.140625" style="36" customWidth="1"/>
    <col min="11008" max="11008" width="9.140625" style="36" hidden="1" customWidth="1"/>
    <col min="11009" max="11009" width="42.42578125" style="36" customWidth="1"/>
    <col min="11010" max="11010" width="11.7109375" style="36" customWidth="1"/>
    <col min="11011" max="11011" width="18.7109375" style="36" customWidth="1"/>
    <col min="11012" max="11012" width="4.28515625" style="36" customWidth="1"/>
    <col min="11013" max="11013" width="11.28515625" style="36" customWidth="1"/>
    <col min="11014" max="11014" width="10.28515625" style="36" customWidth="1"/>
    <col min="11015" max="11015" width="8.5703125" style="36" customWidth="1"/>
    <col min="11016" max="11016" width="13" style="36" customWidth="1"/>
    <col min="11017" max="11017" width="9.140625" style="36"/>
    <col min="11018" max="11018" width="11.85546875" style="36" customWidth="1"/>
    <col min="11019" max="11261" width="9.140625" style="36"/>
    <col min="11262" max="11262" width="6.42578125" style="36" customWidth="1"/>
    <col min="11263" max="11263" width="5.140625" style="36" customWidth="1"/>
    <col min="11264" max="11264" width="9.140625" style="36" hidden="1" customWidth="1"/>
    <col min="11265" max="11265" width="42.42578125" style="36" customWidth="1"/>
    <col min="11266" max="11266" width="11.7109375" style="36" customWidth="1"/>
    <col min="11267" max="11267" width="18.7109375" style="36" customWidth="1"/>
    <col min="11268" max="11268" width="4.28515625" style="36" customWidth="1"/>
    <col min="11269" max="11269" width="11.28515625" style="36" customWidth="1"/>
    <col min="11270" max="11270" width="10.28515625" style="36" customWidth="1"/>
    <col min="11271" max="11271" width="8.5703125" style="36" customWidth="1"/>
    <col min="11272" max="11272" width="13" style="36" customWidth="1"/>
    <col min="11273" max="11273" width="9.140625" style="36"/>
    <col min="11274" max="11274" width="11.85546875" style="36" customWidth="1"/>
    <col min="11275" max="11517" width="9.140625" style="36"/>
    <col min="11518" max="11518" width="6.42578125" style="36" customWidth="1"/>
    <col min="11519" max="11519" width="5.140625" style="36" customWidth="1"/>
    <col min="11520" max="11520" width="9.140625" style="36" hidden="1" customWidth="1"/>
    <col min="11521" max="11521" width="42.42578125" style="36" customWidth="1"/>
    <col min="11522" max="11522" width="11.7109375" style="36" customWidth="1"/>
    <col min="11523" max="11523" width="18.7109375" style="36" customWidth="1"/>
    <col min="11524" max="11524" width="4.28515625" style="36" customWidth="1"/>
    <col min="11525" max="11525" width="11.28515625" style="36" customWidth="1"/>
    <col min="11526" max="11526" width="10.28515625" style="36" customWidth="1"/>
    <col min="11527" max="11527" width="8.5703125" style="36" customWidth="1"/>
    <col min="11528" max="11528" width="13" style="36" customWidth="1"/>
    <col min="11529" max="11529" width="9.140625" style="36"/>
    <col min="11530" max="11530" width="11.85546875" style="36" customWidth="1"/>
    <col min="11531" max="11773" width="9.140625" style="36"/>
    <col min="11774" max="11774" width="6.42578125" style="36" customWidth="1"/>
    <col min="11775" max="11775" width="5.140625" style="36" customWidth="1"/>
    <col min="11776" max="11776" width="9.140625" style="36" hidden="1" customWidth="1"/>
    <col min="11777" max="11777" width="42.42578125" style="36" customWidth="1"/>
    <col min="11778" max="11778" width="11.7109375" style="36" customWidth="1"/>
    <col min="11779" max="11779" width="18.7109375" style="36" customWidth="1"/>
    <col min="11780" max="11780" width="4.28515625" style="36" customWidth="1"/>
    <col min="11781" max="11781" width="11.28515625" style="36" customWidth="1"/>
    <col min="11782" max="11782" width="10.28515625" style="36" customWidth="1"/>
    <col min="11783" max="11783" width="8.5703125" style="36" customWidth="1"/>
    <col min="11784" max="11784" width="13" style="36" customWidth="1"/>
    <col min="11785" max="11785" width="9.140625" style="36"/>
    <col min="11786" max="11786" width="11.85546875" style="36" customWidth="1"/>
    <col min="11787" max="12029" width="9.140625" style="36"/>
    <col min="12030" max="12030" width="6.42578125" style="36" customWidth="1"/>
    <col min="12031" max="12031" width="5.140625" style="36" customWidth="1"/>
    <col min="12032" max="12032" width="9.140625" style="36" hidden="1" customWidth="1"/>
    <col min="12033" max="12033" width="42.42578125" style="36" customWidth="1"/>
    <col min="12034" max="12034" width="11.7109375" style="36" customWidth="1"/>
    <col min="12035" max="12035" width="18.7109375" style="36" customWidth="1"/>
    <col min="12036" max="12036" width="4.28515625" style="36" customWidth="1"/>
    <col min="12037" max="12037" width="11.28515625" style="36" customWidth="1"/>
    <col min="12038" max="12038" width="10.28515625" style="36" customWidth="1"/>
    <col min="12039" max="12039" width="8.5703125" style="36" customWidth="1"/>
    <col min="12040" max="12040" width="13" style="36" customWidth="1"/>
    <col min="12041" max="12041" width="9.140625" style="36"/>
    <col min="12042" max="12042" width="11.85546875" style="36" customWidth="1"/>
    <col min="12043" max="12285" width="9.140625" style="36"/>
    <col min="12286" max="12286" width="6.42578125" style="36" customWidth="1"/>
    <col min="12287" max="12287" width="5.140625" style="36" customWidth="1"/>
    <col min="12288" max="12288" width="9.140625" style="36" hidden="1" customWidth="1"/>
    <col min="12289" max="12289" width="42.42578125" style="36" customWidth="1"/>
    <col min="12290" max="12290" width="11.7109375" style="36" customWidth="1"/>
    <col min="12291" max="12291" width="18.7109375" style="36" customWidth="1"/>
    <col min="12292" max="12292" width="4.28515625" style="36" customWidth="1"/>
    <col min="12293" max="12293" width="11.28515625" style="36" customWidth="1"/>
    <col min="12294" max="12294" width="10.28515625" style="36" customWidth="1"/>
    <col min="12295" max="12295" width="8.5703125" style="36" customWidth="1"/>
    <col min="12296" max="12296" width="13" style="36" customWidth="1"/>
    <col min="12297" max="12297" width="9.140625" style="36"/>
    <col min="12298" max="12298" width="11.85546875" style="36" customWidth="1"/>
    <col min="12299" max="12541" width="9.140625" style="36"/>
    <col min="12542" max="12542" width="6.42578125" style="36" customWidth="1"/>
    <col min="12543" max="12543" width="5.140625" style="36" customWidth="1"/>
    <col min="12544" max="12544" width="9.140625" style="36" hidden="1" customWidth="1"/>
    <col min="12545" max="12545" width="42.42578125" style="36" customWidth="1"/>
    <col min="12546" max="12546" width="11.7109375" style="36" customWidth="1"/>
    <col min="12547" max="12547" width="18.7109375" style="36" customWidth="1"/>
    <col min="12548" max="12548" width="4.28515625" style="36" customWidth="1"/>
    <col min="12549" max="12549" width="11.28515625" style="36" customWidth="1"/>
    <col min="12550" max="12550" width="10.28515625" style="36" customWidth="1"/>
    <col min="12551" max="12551" width="8.5703125" style="36" customWidth="1"/>
    <col min="12552" max="12552" width="13" style="36" customWidth="1"/>
    <col min="12553" max="12553" width="9.140625" style="36"/>
    <col min="12554" max="12554" width="11.85546875" style="36" customWidth="1"/>
    <col min="12555" max="12797" width="9.140625" style="36"/>
    <col min="12798" max="12798" width="6.42578125" style="36" customWidth="1"/>
    <col min="12799" max="12799" width="5.140625" style="36" customWidth="1"/>
    <col min="12800" max="12800" width="9.140625" style="36" hidden="1" customWidth="1"/>
    <col min="12801" max="12801" width="42.42578125" style="36" customWidth="1"/>
    <col min="12802" max="12802" width="11.7109375" style="36" customWidth="1"/>
    <col min="12803" max="12803" width="18.7109375" style="36" customWidth="1"/>
    <col min="12804" max="12804" width="4.28515625" style="36" customWidth="1"/>
    <col min="12805" max="12805" width="11.28515625" style="36" customWidth="1"/>
    <col min="12806" max="12806" width="10.28515625" style="36" customWidth="1"/>
    <col min="12807" max="12807" width="8.5703125" style="36" customWidth="1"/>
    <col min="12808" max="12808" width="13" style="36" customWidth="1"/>
    <col min="12809" max="12809" width="9.140625" style="36"/>
    <col min="12810" max="12810" width="11.85546875" style="36" customWidth="1"/>
    <col min="12811" max="13053" width="9.140625" style="36"/>
    <col min="13054" max="13054" width="6.42578125" style="36" customWidth="1"/>
    <col min="13055" max="13055" width="5.140625" style="36" customWidth="1"/>
    <col min="13056" max="13056" width="9.140625" style="36" hidden="1" customWidth="1"/>
    <col min="13057" max="13057" width="42.42578125" style="36" customWidth="1"/>
    <col min="13058" max="13058" width="11.7109375" style="36" customWidth="1"/>
    <col min="13059" max="13059" width="18.7109375" style="36" customWidth="1"/>
    <col min="13060" max="13060" width="4.28515625" style="36" customWidth="1"/>
    <col min="13061" max="13061" width="11.28515625" style="36" customWidth="1"/>
    <col min="13062" max="13062" width="10.28515625" style="36" customWidth="1"/>
    <col min="13063" max="13063" width="8.5703125" style="36" customWidth="1"/>
    <col min="13064" max="13064" width="13" style="36" customWidth="1"/>
    <col min="13065" max="13065" width="9.140625" style="36"/>
    <col min="13066" max="13066" width="11.85546875" style="36" customWidth="1"/>
    <col min="13067" max="13309" width="9.140625" style="36"/>
    <col min="13310" max="13310" width="6.42578125" style="36" customWidth="1"/>
    <col min="13311" max="13311" width="5.140625" style="36" customWidth="1"/>
    <col min="13312" max="13312" width="9.140625" style="36" hidden="1" customWidth="1"/>
    <col min="13313" max="13313" width="42.42578125" style="36" customWidth="1"/>
    <col min="13314" max="13314" width="11.7109375" style="36" customWidth="1"/>
    <col min="13315" max="13315" width="18.7109375" style="36" customWidth="1"/>
    <col min="13316" max="13316" width="4.28515625" style="36" customWidth="1"/>
    <col min="13317" max="13317" width="11.28515625" style="36" customWidth="1"/>
    <col min="13318" max="13318" width="10.28515625" style="36" customWidth="1"/>
    <col min="13319" max="13319" width="8.5703125" style="36" customWidth="1"/>
    <col min="13320" max="13320" width="13" style="36" customWidth="1"/>
    <col min="13321" max="13321" width="9.140625" style="36"/>
    <col min="13322" max="13322" width="11.85546875" style="36" customWidth="1"/>
    <col min="13323" max="13565" width="9.140625" style="36"/>
    <col min="13566" max="13566" width="6.42578125" style="36" customWidth="1"/>
    <col min="13567" max="13567" width="5.140625" style="36" customWidth="1"/>
    <col min="13568" max="13568" width="9.140625" style="36" hidden="1" customWidth="1"/>
    <col min="13569" max="13569" width="42.42578125" style="36" customWidth="1"/>
    <col min="13570" max="13570" width="11.7109375" style="36" customWidth="1"/>
    <col min="13571" max="13571" width="18.7109375" style="36" customWidth="1"/>
    <col min="13572" max="13572" width="4.28515625" style="36" customWidth="1"/>
    <col min="13573" max="13573" width="11.28515625" style="36" customWidth="1"/>
    <col min="13574" max="13574" width="10.28515625" style="36" customWidth="1"/>
    <col min="13575" max="13575" width="8.5703125" style="36" customWidth="1"/>
    <col min="13576" max="13576" width="13" style="36" customWidth="1"/>
    <col min="13577" max="13577" width="9.140625" style="36"/>
    <col min="13578" max="13578" width="11.85546875" style="36" customWidth="1"/>
    <col min="13579" max="13821" width="9.140625" style="36"/>
    <col min="13822" max="13822" width="6.42578125" style="36" customWidth="1"/>
    <col min="13823" max="13823" width="5.140625" style="36" customWidth="1"/>
    <col min="13824" max="13824" width="9.140625" style="36" hidden="1" customWidth="1"/>
    <col min="13825" max="13825" width="42.42578125" style="36" customWidth="1"/>
    <col min="13826" max="13826" width="11.7109375" style="36" customWidth="1"/>
    <col min="13827" max="13827" width="18.7109375" style="36" customWidth="1"/>
    <col min="13828" max="13828" width="4.28515625" style="36" customWidth="1"/>
    <col min="13829" max="13829" width="11.28515625" style="36" customWidth="1"/>
    <col min="13830" max="13830" width="10.28515625" style="36" customWidth="1"/>
    <col min="13831" max="13831" width="8.5703125" style="36" customWidth="1"/>
    <col min="13832" max="13832" width="13" style="36" customWidth="1"/>
    <col min="13833" max="13833" width="9.140625" style="36"/>
    <col min="13834" max="13834" width="11.85546875" style="36" customWidth="1"/>
    <col min="13835" max="14077" width="9.140625" style="36"/>
    <col min="14078" max="14078" width="6.42578125" style="36" customWidth="1"/>
    <col min="14079" max="14079" width="5.140625" style="36" customWidth="1"/>
    <col min="14080" max="14080" width="9.140625" style="36" hidden="1" customWidth="1"/>
    <col min="14081" max="14081" width="42.42578125" style="36" customWidth="1"/>
    <col min="14082" max="14082" width="11.7109375" style="36" customWidth="1"/>
    <col min="14083" max="14083" width="18.7109375" style="36" customWidth="1"/>
    <col min="14084" max="14084" width="4.28515625" style="36" customWidth="1"/>
    <col min="14085" max="14085" width="11.28515625" style="36" customWidth="1"/>
    <col min="14086" max="14086" width="10.28515625" style="36" customWidth="1"/>
    <col min="14087" max="14087" width="8.5703125" style="36" customWidth="1"/>
    <col min="14088" max="14088" width="13" style="36" customWidth="1"/>
    <col min="14089" max="14089" width="9.140625" style="36"/>
    <col min="14090" max="14090" width="11.85546875" style="36" customWidth="1"/>
    <col min="14091" max="14333" width="9.140625" style="36"/>
    <col min="14334" max="14334" width="6.42578125" style="36" customWidth="1"/>
    <col min="14335" max="14335" width="5.140625" style="36" customWidth="1"/>
    <col min="14336" max="14336" width="9.140625" style="36" hidden="1" customWidth="1"/>
    <col min="14337" max="14337" width="42.42578125" style="36" customWidth="1"/>
    <col min="14338" max="14338" width="11.7109375" style="36" customWidth="1"/>
    <col min="14339" max="14339" width="18.7109375" style="36" customWidth="1"/>
    <col min="14340" max="14340" width="4.28515625" style="36" customWidth="1"/>
    <col min="14341" max="14341" width="11.28515625" style="36" customWidth="1"/>
    <col min="14342" max="14342" width="10.28515625" style="36" customWidth="1"/>
    <col min="14343" max="14343" width="8.5703125" style="36" customWidth="1"/>
    <col min="14344" max="14344" width="13" style="36" customWidth="1"/>
    <col min="14345" max="14345" width="9.140625" style="36"/>
    <col min="14346" max="14346" width="11.85546875" style="36" customWidth="1"/>
    <col min="14347" max="14589" width="9.140625" style="36"/>
    <col min="14590" max="14590" width="6.42578125" style="36" customWidth="1"/>
    <col min="14591" max="14591" width="5.140625" style="36" customWidth="1"/>
    <col min="14592" max="14592" width="9.140625" style="36" hidden="1" customWidth="1"/>
    <col min="14593" max="14593" width="42.42578125" style="36" customWidth="1"/>
    <col min="14594" max="14594" width="11.7109375" style="36" customWidth="1"/>
    <col min="14595" max="14595" width="18.7109375" style="36" customWidth="1"/>
    <col min="14596" max="14596" width="4.28515625" style="36" customWidth="1"/>
    <col min="14597" max="14597" width="11.28515625" style="36" customWidth="1"/>
    <col min="14598" max="14598" width="10.28515625" style="36" customWidth="1"/>
    <col min="14599" max="14599" width="8.5703125" style="36" customWidth="1"/>
    <col min="14600" max="14600" width="13" style="36" customWidth="1"/>
    <col min="14601" max="14601" width="9.140625" style="36"/>
    <col min="14602" max="14602" width="11.85546875" style="36" customWidth="1"/>
    <col min="14603" max="14845" width="9.140625" style="36"/>
    <col min="14846" max="14846" width="6.42578125" style="36" customWidth="1"/>
    <col min="14847" max="14847" width="5.140625" style="36" customWidth="1"/>
    <col min="14848" max="14848" width="9.140625" style="36" hidden="1" customWidth="1"/>
    <col min="14849" max="14849" width="42.42578125" style="36" customWidth="1"/>
    <col min="14850" max="14850" width="11.7109375" style="36" customWidth="1"/>
    <col min="14851" max="14851" width="18.7109375" style="36" customWidth="1"/>
    <col min="14852" max="14852" width="4.28515625" style="36" customWidth="1"/>
    <col min="14853" max="14853" width="11.28515625" style="36" customWidth="1"/>
    <col min="14854" max="14854" width="10.28515625" style="36" customWidth="1"/>
    <col min="14855" max="14855" width="8.5703125" style="36" customWidth="1"/>
    <col min="14856" max="14856" width="13" style="36" customWidth="1"/>
    <col min="14857" max="14857" width="9.140625" style="36"/>
    <col min="14858" max="14858" width="11.85546875" style="36" customWidth="1"/>
    <col min="14859" max="15101" width="9.140625" style="36"/>
    <col min="15102" max="15102" width="6.42578125" style="36" customWidth="1"/>
    <col min="15103" max="15103" width="5.140625" style="36" customWidth="1"/>
    <col min="15104" max="15104" width="9.140625" style="36" hidden="1" customWidth="1"/>
    <col min="15105" max="15105" width="42.42578125" style="36" customWidth="1"/>
    <col min="15106" max="15106" width="11.7109375" style="36" customWidth="1"/>
    <col min="15107" max="15107" width="18.7109375" style="36" customWidth="1"/>
    <col min="15108" max="15108" width="4.28515625" style="36" customWidth="1"/>
    <col min="15109" max="15109" width="11.28515625" style="36" customWidth="1"/>
    <col min="15110" max="15110" width="10.28515625" style="36" customWidth="1"/>
    <col min="15111" max="15111" width="8.5703125" style="36" customWidth="1"/>
    <col min="15112" max="15112" width="13" style="36" customWidth="1"/>
    <col min="15113" max="15113" width="9.140625" style="36"/>
    <col min="15114" max="15114" width="11.85546875" style="36" customWidth="1"/>
    <col min="15115" max="15357" width="9.140625" style="36"/>
    <col min="15358" max="15358" width="6.42578125" style="36" customWidth="1"/>
    <col min="15359" max="15359" width="5.140625" style="36" customWidth="1"/>
    <col min="15360" max="15360" width="9.140625" style="36" hidden="1" customWidth="1"/>
    <col min="15361" max="15361" width="42.42578125" style="36" customWidth="1"/>
    <col min="15362" max="15362" width="11.7109375" style="36" customWidth="1"/>
    <col min="15363" max="15363" width="18.7109375" style="36" customWidth="1"/>
    <col min="15364" max="15364" width="4.28515625" style="36" customWidth="1"/>
    <col min="15365" max="15365" width="11.28515625" style="36" customWidth="1"/>
    <col min="15366" max="15366" width="10.28515625" style="36" customWidth="1"/>
    <col min="15367" max="15367" width="8.5703125" style="36" customWidth="1"/>
    <col min="15368" max="15368" width="13" style="36" customWidth="1"/>
    <col min="15369" max="15369" width="9.140625" style="36"/>
    <col min="15370" max="15370" width="11.85546875" style="36" customWidth="1"/>
    <col min="15371" max="15613" width="9.140625" style="36"/>
    <col min="15614" max="15614" width="6.42578125" style="36" customWidth="1"/>
    <col min="15615" max="15615" width="5.140625" style="36" customWidth="1"/>
    <col min="15616" max="15616" width="9.140625" style="36" hidden="1" customWidth="1"/>
    <col min="15617" max="15617" width="42.42578125" style="36" customWidth="1"/>
    <col min="15618" max="15618" width="11.7109375" style="36" customWidth="1"/>
    <col min="15619" max="15619" width="18.7109375" style="36" customWidth="1"/>
    <col min="15620" max="15620" width="4.28515625" style="36" customWidth="1"/>
    <col min="15621" max="15621" width="11.28515625" style="36" customWidth="1"/>
    <col min="15622" max="15622" width="10.28515625" style="36" customWidth="1"/>
    <col min="15623" max="15623" width="8.5703125" style="36" customWidth="1"/>
    <col min="15624" max="15624" width="13" style="36" customWidth="1"/>
    <col min="15625" max="15625" width="9.140625" style="36"/>
    <col min="15626" max="15626" width="11.85546875" style="36" customWidth="1"/>
    <col min="15627" max="15869" width="9.140625" style="36"/>
    <col min="15870" max="15870" width="6.42578125" style="36" customWidth="1"/>
    <col min="15871" max="15871" width="5.140625" style="36" customWidth="1"/>
    <col min="15872" max="15872" width="9.140625" style="36" hidden="1" customWidth="1"/>
    <col min="15873" max="15873" width="42.42578125" style="36" customWidth="1"/>
    <col min="15874" max="15874" width="11.7109375" style="36" customWidth="1"/>
    <col min="15875" max="15875" width="18.7109375" style="36" customWidth="1"/>
    <col min="15876" max="15876" width="4.28515625" style="36" customWidth="1"/>
    <col min="15877" max="15877" width="11.28515625" style="36" customWidth="1"/>
    <col min="15878" max="15878" width="10.28515625" style="36" customWidth="1"/>
    <col min="15879" max="15879" width="8.5703125" style="36" customWidth="1"/>
    <col min="15880" max="15880" width="13" style="36" customWidth="1"/>
    <col min="15881" max="15881" width="9.140625" style="36"/>
    <col min="15882" max="15882" width="11.85546875" style="36" customWidth="1"/>
    <col min="15883" max="16125" width="9.140625" style="36"/>
    <col min="16126" max="16126" width="6.42578125" style="36" customWidth="1"/>
    <col min="16127" max="16127" width="5.140625" style="36" customWidth="1"/>
    <col min="16128" max="16128" width="9.140625" style="36" hidden="1" customWidth="1"/>
    <col min="16129" max="16129" width="42.42578125" style="36" customWidth="1"/>
    <col min="16130" max="16130" width="11.7109375" style="36" customWidth="1"/>
    <col min="16131" max="16131" width="18.7109375" style="36" customWidth="1"/>
    <col min="16132" max="16132" width="4.28515625" style="36" customWidth="1"/>
    <col min="16133" max="16133" width="11.28515625" style="36" customWidth="1"/>
    <col min="16134" max="16134" width="10.28515625" style="36" customWidth="1"/>
    <col min="16135" max="16135" width="8.5703125" style="36" customWidth="1"/>
    <col min="16136" max="16136" width="13" style="36" customWidth="1"/>
    <col min="16137" max="16137" width="9.140625" style="36"/>
    <col min="16138" max="16138" width="11.85546875" style="36" customWidth="1"/>
    <col min="16139" max="16384" width="9.140625" style="36"/>
  </cols>
  <sheetData>
    <row r="1" spans="1:13" ht="15.75" x14ac:dyDescent="0.25">
      <c r="A1" s="121" t="s">
        <v>557</v>
      </c>
      <c r="M1" s="35" t="s">
        <v>576</v>
      </c>
    </row>
    <row r="2" spans="1:13" ht="23.25" customHeight="1" thickBot="1" x14ac:dyDescent="0.25">
      <c r="A2" s="282" t="s">
        <v>583</v>
      </c>
      <c r="I2" s="39"/>
      <c r="M2" s="39" t="s">
        <v>577</v>
      </c>
    </row>
    <row r="3" spans="1:13" ht="15.75" thickBot="1" x14ac:dyDescent="0.25">
      <c r="A3" s="123" t="s">
        <v>566</v>
      </c>
      <c r="F3" s="278" t="s">
        <v>584</v>
      </c>
      <c r="G3" s="279"/>
      <c r="H3" s="279"/>
      <c r="I3" s="281"/>
      <c r="J3" s="278" t="s">
        <v>540</v>
      </c>
      <c r="K3" s="279"/>
      <c r="L3" s="279"/>
      <c r="M3" s="280"/>
    </row>
    <row r="4" spans="1:13" s="44" customFormat="1" ht="15.75" thickBot="1" x14ac:dyDescent="0.3">
      <c r="A4" s="41" t="s">
        <v>1</v>
      </c>
      <c r="B4" s="42" t="s">
        <v>2</v>
      </c>
      <c r="C4" s="77" t="s">
        <v>0</v>
      </c>
      <c r="D4" s="43"/>
      <c r="E4" s="286" t="s">
        <v>539</v>
      </c>
      <c r="F4" s="89" t="s">
        <v>581</v>
      </c>
      <c r="G4" s="91" t="s">
        <v>580</v>
      </c>
      <c r="H4" s="120" t="s">
        <v>579</v>
      </c>
      <c r="I4" s="90" t="s">
        <v>578</v>
      </c>
      <c r="J4" s="89" t="s">
        <v>581</v>
      </c>
      <c r="K4" s="91" t="s">
        <v>580</v>
      </c>
      <c r="L4" s="120" t="s">
        <v>579</v>
      </c>
      <c r="M4" s="90" t="s">
        <v>578</v>
      </c>
    </row>
    <row r="5" spans="1:13" ht="30" x14ac:dyDescent="0.2">
      <c r="A5" s="289">
        <v>7001</v>
      </c>
      <c r="B5" s="45">
        <v>3111</v>
      </c>
      <c r="C5" s="48">
        <v>71000763</v>
      </c>
      <c r="D5" s="46"/>
      <c r="E5" s="47" t="s">
        <v>103</v>
      </c>
      <c r="F5" s="58">
        <v>69.081000000000003</v>
      </c>
      <c r="G5" s="59">
        <v>23.488</v>
      </c>
      <c r="H5" s="59">
        <v>1.3819999999999999</v>
      </c>
      <c r="I5" s="60">
        <v>93.951000000000008</v>
      </c>
      <c r="J5" s="5">
        <v>15.634</v>
      </c>
      <c r="K5" s="5">
        <v>5.3150000000000004</v>
      </c>
      <c r="L5" s="20">
        <v>0.313</v>
      </c>
      <c r="M5" s="283">
        <f>SUM(J5:L5)</f>
        <v>21.262</v>
      </c>
    </row>
    <row r="6" spans="1:13" ht="30" x14ac:dyDescent="0.2">
      <c r="A6" s="61">
        <v>7002</v>
      </c>
      <c r="B6" s="49">
        <v>3111</v>
      </c>
      <c r="C6" s="51">
        <v>71000755</v>
      </c>
      <c r="D6" s="50"/>
      <c r="E6" s="66" t="s">
        <v>104</v>
      </c>
      <c r="F6" s="52">
        <v>71.820999999999998</v>
      </c>
      <c r="G6" s="53">
        <v>24.419</v>
      </c>
      <c r="H6" s="53">
        <v>1.4359999999999999</v>
      </c>
      <c r="I6" s="54">
        <v>97.675999999999988</v>
      </c>
      <c r="J6" s="290">
        <v>13</v>
      </c>
      <c r="K6" s="5">
        <v>4.4749999999999996</v>
      </c>
      <c r="L6" s="291">
        <v>0.26</v>
      </c>
      <c r="M6" s="284">
        <f t="shared" ref="M6:M69" si="0">SUM(J6:L6)</f>
        <v>17.735000000000003</v>
      </c>
    </row>
    <row r="7" spans="1:13" ht="15" x14ac:dyDescent="0.2">
      <c r="A7" s="61">
        <v>7003</v>
      </c>
      <c r="B7" s="49">
        <v>3111</v>
      </c>
      <c r="C7" s="55">
        <v>71000691</v>
      </c>
      <c r="D7" s="50"/>
      <c r="E7" s="66" t="s">
        <v>105</v>
      </c>
      <c r="F7" s="52">
        <v>74.953000000000003</v>
      </c>
      <c r="G7" s="53">
        <v>25.484000000000002</v>
      </c>
      <c r="H7" s="53">
        <v>1.4990000000000001</v>
      </c>
      <c r="I7" s="54">
        <v>101.93600000000001</v>
      </c>
      <c r="J7" s="5">
        <v>15.435</v>
      </c>
      <c r="K7" s="5">
        <v>5.2480000000000002</v>
      </c>
      <c r="L7" s="20">
        <v>0.30871999999999999</v>
      </c>
      <c r="M7" s="284">
        <f t="shared" si="0"/>
        <v>20.991720000000001</v>
      </c>
    </row>
    <row r="8" spans="1:13" ht="15" x14ac:dyDescent="0.2">
      <c r="A8" s="61">
        <v>7004</v>
      </c>
      <c r="B8" s="49">
        <v>3111</v>
      </c>
      <c r="C8" s="51">
        <v>71000666</v>
      </c>
      <c r="D8" s="50"/>
      <c r="E8" s="66" t="s">
        <v>106</v>
      </c>
      <c r="F8" s="52">
        <v>59.488999999999997</v>
      </c>
      <c r="G8" s="53">
        <v>20.225999999999999</v>
      </c>
      <c r="H8" s="53">
        <v>1.19</v>
      </c>
      <c r="I8" s="54">
        <v>80.905000000000001</v>
      </c>
      <c r="J8" s="5">
        <v>19.103999999999999</v>
      </c>
      <c r="K8" s="5">
        <v>6.4950000000000001</v>
      </c>
      <c r="L8" s="20">
        <v>0.38200000000000001</v>
      </c>
      <c r="M8" s="284">
        <f t="shared" si="0"/>
        <v>25.981000000000002</v>
      </c>
    </row>
    <row r="9" spans="1:13" ht="15" x14ac:dyDescent="0.2">
      <c r="A9" s="61">
        <v>7005</v>
      </c>
      <c r="B9" s="49">
        <v>3111</v>
      </c>
      <c r="C9" s="51">
        <v>71000658</v>
      </c>
      <c r="D9" s="50"/>
      <c r="E9" s="66" t="s">
        <v>107</v>
      </c>
      <c r="F9" s="52">
        <v>67.980999999999995</v>
      </c>
      <c r="G9" s="53">
        <v>23.114000000000001</v>
      </c>
      <c r="H9" s="53">
        <v>1.36</v>
      </c>
      <c r="I9" s="54">
        <v>92.454999999999998</v>
      </c>
      <c r="J9" s="290">
        <v>7</v>
      </c>
      <c r="K9" s="290">
        <v>2.4089999999999998</v>
      </c>
      <c r="L9" s="291">
        <v>0.14000000000000001</v>
      </c>
      <c r="M9" s="284">
        <f t="shared" si="0"/>
        <v>9.5489999999999995</v>
      </c>
    </row>
    <row r="10" spans="1:13" ht="15" x14ac:dyDescent="0.2">
      <c r="A10" s="61">
        <v>7006</v>
      </c>
      <c r="B10" s="49">
        <v>3111</v>
      </c>
      <c r="C10" s="51">
        <v>71000682</v>
      </c>
      <c r="D10" s="50"/>
      <c r="E10" s="66" t="s">
        <v>108</v>
      </c>
      <c r="F10" s="52">
        <v>61.884999999999998</v>
      </c>
      <c r="G10" s="53">
        <v>21.041</v>
      </c>
      <c r="H10" s="53">
        <v>1.238</v>
      </c>
      <c r="I10" s="54">
        <v>84.164000000000001</v>
      </c>
      <c r="J10" s="290">
        <v>15.6</v>
      </c>
      <c r="K10" s="5">
        <v>5.3029999999999999</v>
      </c>
      <c r="L10" s="20">
        <v>0.312</v>
      </c>
      <c r="M10" s="284">
        <f t="shared" si="0"/>
        <v>21.215</v>
      </c>
    </row>
    <row r="11" spans="1:13" ht="30" x14ac:dyDescent="0.2">
      <c r="A11" s="61">
        <v>7007</v>
      </c>
      <c r="B11" s="49">
        <v>3111</v>
      </c>
      <c r="C11" s="51">
        <v>71000747</v>
      </c>
      <c r="D11" s="50"/>
      <c r="E11" s="66" t="s">
        <v>109</v>
      </c>
      <c r="F11" s="52">
        <v>95.700999999999993</v>
      </c>
      <c r="G11" s="53">
        <v>32.537999999999997</v>
      </c>
      <c r="H11" s="53">
        <v>1.9139999999999999</v>
      </c>
      <c r="I11" s="54">
        <v>130.15299999999996</v>
      </c>
      <c r="J11" s="290">
        <v>27</v>
      </c>
      <c r="K11" s="5">
        <v>9.2929999999999993</v>
      </c>
      <c r="L11" s="291">
        <v>0.54</v>
      </c>
      <c r="M11" s="284">
        <f t="shared" si="0"/>
        <v>36.832999999999998</v>
      </c>
    </row>
    <row r="12" spans="1:13" ht="15" x14ac:dyDescent="0.2">
      <c r="A12" s="61">
        <v>7008</v>
      </c>
      <c r="B12" s="49">
        <v>3111</v>
      </c>
      <c r="C12" s="51">
        <v>71000712</v>
      </c>
      <c r="D12" s="50"/>
      <c r="E12" s="66" t="s">
        <v>110</v>
      </c>
      <c r="F12" s="52">
        <v>58.033000000000001</v>
      </c>
      <c r="G12" s="53">
        <v>19.731000000000002</v>
      </c>
      <c r="H12" s="53">
        <v>1.161</v>
      </c>
      <c r="I12" s="54">
        <v>78.925000000000011</v>
      </c>
      <c r="J12" s="5">
        <v>15.865</v>
      </c>
      <c r="K12" s="5">
        <v>5.3940000000000001</v>
      </c>
      <c r="L12" s="20">
        <v>0.318</v>
      </c>
      <c r="M12" s="284">
        <f t="shared" si="0"/>
        <v>21.577000000000002</v>
      </c>
    </row>
    <row r="13" spans="1:13" ht="30" x14ac:dyDescent="0.2">
      <c r="A13" s="61">
        <v>7009</v>
      </c>
      <c r="B13" s="49">
        <v>3111</v>
      </c>
      <c r="C13" s="51">
        <v>71000640</v>
      </c>
      <c r="D13" s="50"/>
      <c r="E13" s="66" t="s">
        <v>111</v>
      </c>
      <c r="F13" s="52">
        <v>52.021000000000001</v>
      </c>
      <c r="G13" s="53">
        <v>17.687000000000001</v>
      </c>
      <c r="H13" s="53">
        <v>1.04</v>
      </c>
      <c r="I13" s="54">
        <v>70.748000000000005</v>
      </c>
      <c r="J13" s="292">
        <v>11</v>
      </c>
      <c r="K13" s="5">
        <v>3.786</v>
      </c>
      <c r="L13" s="20">
        <v>0.22</v>
      </c>
      <c r="M13" s="284">
        <f t="shared" si="0"/>
        <v>15.006</v>
      </c>
    </row>
    <row r="14" spans="1:13" ht="30" hidden="1" x14ac:dyDescent="0.2">
      <c r="A14" s="61">
        <v>7010</v>
      </c>
      <c r="B14" s="49">
        <v>3111</v>
      </c>
      <c r="C14" s="51">
        <v>71194550</v>
      </c>
      <c r="D14" s="50"/>
      <c r="E14" s="66" t="s">
        <v>112</v>
      </c>
      <c r="F14" s="52">
        <v>75.406000000000006</v>
      </c>
      <c r="G14" s="53">
        <v>25.638000000000002</v>
      </c>
      <c r="H14" s="53">
        <v>1.508</v>
      </c>
      <c r="I14" s="54">
        <v>102.55200000000001</v>
      </c>
      <c r="J14" s="5"/>
      <c r="K14" s="5"/>
      <c r="L14" s="20"/>
      <c r="M14" s="284">
        <f t="shared" si="0"/>
        <v>0</v>
      </c>
    </row>
    <row r="15" spans="1:13" ht="15" x14ac:dyDescent="0.2">
      <c r="A15" s="61">
        <v>7011</v>
      </c>
      <c r="B15" s="49">
        <v>3111</v>
      </c>
      <c r="C15" s="51">
        <v>71011439</v>
      </c>
      <c r="D15" s="50"/>
      <c r="E15" s="66" t="s">
        <v>113</v>
      </c>
      <c r="F15" s="52">
        <v>20.22</v>
      </c>
      <c r="G15" s="53">
        <v>6.875</v>
      </c>
      <c r="H15" s="53">
        <v>0.40400000000000003</v>
      </c>
      <c r="I15" s="54">
        <v>27.498999999999999</v>
      </c>
      <c r="J15" s="5">
        <v>2.4510000000000001</v>
      </c>
      <c r="K15" s="5">
        <v>0.82799999999999996</v>
      </c>
      <c r="L15" s="20">
        <v>5.0999999999999997E-2</v>
      </c>
      <c r="M15" s="284">
        <f t="shared" si="0"/>
        <v>3.33</v>
      </c>
    </row>
    <row r="16" spans="1:13" ht="15" x14ac:dyDescent="0.2">
      <c r="A16" s="61">
        <v>7012</v>
      </c>
      <c r="B16" s="49">
        <v>3111</v>
      </c>
      <c r="C16" s="51">
        <v>70993475</v>
      </c>
      <c r="D16" s="50"/>
      <c r="E16" s="66" t="s">
        <v>114</v>
      </c>
      <c r="F16" s="52">
        <v>14.145</v>
      </c>
      <c r="G16" s="53">
        <v>4.8090000000000002</v>
      </c>
      <c r="H16" s="53">
        <v>0.28299999999999997</v>
      </c>
      <c r="I16" s="54">
        <v>19.237000000000002</v>
      </c>
      <c r="J16" s="5">
        <v>2.21</v>
      </c>
      <c r="K16" s="5">
        <v>0.752</v>
      </c>
      <c r="L16" s="20">
        <v>4.3999999999999997E-2</v>
      </c>
      <c r="M16" s="284">
        <f t="shared" si="0"/>
        <v>3.0059999999999998</v>
      </c>
    </row>
    <row r="17" spans="1:13" ht="15" x14ac:dyDescent="0.2">
      <c r="A17" s="61">
        <v>7013</v>
      </c>
      <c r="B17" s="49">
        <v>3111</v>
      </c>
      <c r="C17" s="51">
        <v>70981540</v>
      </c>
      <c r="D17" s="50"/>
      <c r="E17" s="66" t="s">
        <v>115</v>
      </c>
      <c r="F17" s="52">
        <v>25.98</v>
      </c>
      <c r="G17" s="53">
        <v>8.8330000000000002</v>
      </c>
      <c r="H17" s="53">
        <v>0.52</v>
      </c>
      <c r="I17" s="54">
        <v>35.333000000000006</v>
      </c>
      <c r="J17" s="5">
        <v>7.5209999999999999</v>
      </c>
      <c r="K17" s="5">
        <v>2.5569999999999999</v>
      </c>
      <c r="L17" s="20">
        <v>0.15</v>
      </c>
      <c r="M17" s="284">
        <f t="shared" si="0"/>
        <v>10.228</v>
      </c>
    </row>
    <row r="18" spans="1:13" ht="30" x14ac:dyDescent="0.2">
      <c r="A18" s="61">
        <v>7014</v>
      </c>
      <c r="B18" s="49">
        <v>3111</v>
      </c>
      <c r="C18" s="51">
        <v>75017423</v>
      </c>
      <c r="D18" s="50"/>
      <c r="E18" s="66" t="s">
        <v>116</v>
      </c>
      <c r="F18" s="52">
        <v>60.061</v>
      </c>
      <c r="G18" s="53">
        <v>20.420999999999999</v>
      </c>
      <c r="H18" s="53">
        <v>1.2010000000000001</v>
      </c>
      <c r="I18" s="54">
        <v>81.682999999999993</v>
      </c>
      <c r="J18" s="5">
        <v>25.684999999999999</v>
      </c>
      <c r="K18" s="5">
        <v>8.7331599999999998</v>
      </c>
      <c r="L18" s="20">
        <v>0.51348000000000005</v>
      </c>
      <c r="M18" s="284">
        <f t="shared" si="0"/>
        <v>34.931640000000002</v>
      </c>
    </row>
    <row r="19" spans="1:13" ht="30" x14ac:dyDescent="0.2">
      <c r="A19" s="61">
        <v>7015</v>
      </c>
      <c r="B19" s="49">
        <v>3111</v>
      </c>
      <c r="C19" s="51">
        <v>75017504</v>
      </c>
      <c r="D19" s="50"/>
      <c r="E19" s="66" t="s">
        <v>117</v>
      </c>
      <c r="F19" s="52">
        <v>64.033000000000001</v>
      </c>
      <c r="G19" s="53">
        <v>21.771000000000001</v>
      </c>
      <c r="H19" s="53">
        <v>1.2809999999999999</v>
      </c>
      <c r="I19" s="54">
        <v>87.085000000000008</v>
      </c>
      <c r="J19" s="293">
        <v>4.9269999999999996</v>
      </c>
      <c r="K19" s="290">
        <v>1.675</v>
      </c>
      <c r="L19" s="294">
        <v>9.8500000000000004E-2</v>
      </c>
      <c r="M19" s="284">
        <f t="shared" si="0"/>
        <v>6.700499999999999</v>
      </c>
    </row>
    <row r="20" spans="1:13" ht="15" x14ac:dyDescent="0.2">
      <c r="A20" s="61">
        <v>7016</v>
      </c>
      <c r="B20" s="49">
        <v>3111</v>
      </c>
      <c r="C20" s="51">
        <v>70999848</v>
      </c>
      <c r="D20" s="50"/>
      <c r="E20" s="66" t="s">
        <v>118</v>
      </c>
      <c r="F20" s="52">
        <v>13.608000000000001</v>
      </c>
      <c r="G20" s="53">
        <v>4.6269999999999998</v>
      </c>
      <c r="H20" s="53">
        <v>0.27200000000000002</v>
      </c>
      <c r="I20" s="54">
        <v>18.506999999999998</v>
      </c>
      <c r="J20" s="5">
        <v>2.0760000000000001</v>
      </c>
      <c r="K20" s="5">
        <v>0.70599999999999996</v>
      </c>
      <c r="L20" s="20">
        <v>4.1000000000000002E-2</v>
      </c>
      <c r="M20" s="284">
        <f t="shared" si="0"/>
        <v>2.823</v>
      </c>
    </row>
    <row r="21" spans="1:13" ht="15" x14ac:dyDescent="0.2">
      <c r="A21" s="61">
        <v>7017</v>
      </c>
      <c r="B21" s="49">
        <v>3111</v>
      </c>
      <c r="C21" s="51">
        <v>70983372</v>
      </c>
      <c r="D21" s="50"/>
      <c r="E21" s="66" t="s">
        <v>119</v>
      </c>
      <c r="F21" s="52">
        <v>23.751999999999999</v>
      </c>
      <c r="G21" s="53">
        <v>8.0760000000000005</v>
      </c>
      <c r="H21" s="53">
        <v>0.47499999999999998</v>
      </c>
      <c r="I21" s="54">
        <v>32.302999999999997</v>
      </c>
      <c r="J21" s="290">
        <v>12</v>
      </c>
      <c r="K21" s="290">
        <v>4.13</v>
      </c>
      <c r="L21" s="291">
        <v>0.24</v>
      </c>
      <c r="M21" s="284">
        <f t="shared" si="0"/>
        <v>16.369999999999997</v>
      </c>
    </row>
    <row r="22" spans="1:13" ht="15" x14ac:dyDescent="0.2">
      <c r="A22" s="61">
        <v>7018</v>
      </c>
      <c r="B22" s="49">
        <v>3111</v>
      </c>
      <c r="C22" s="51">
        <v>70995605</v>
      </c>
      <c r="D22" s="50"/>
      <c r="E22" s="66" t="s">
        <v>120</v>
      </c>
      <c r="F22" s="52">
        <v>7.1609999999999996</v>
      </c>
      <c r="G22" s="53">
        <v>2.4350000000000001</v>
      </c>
      <c r="H22" s="53">
        <v>0.14299999999999999</v>
      </c>
      <c r="I22" s="54">
        <v>9.7390000000000008</v>
      </c>
      <c r="J22" s="5">
        <v>0.90500000000000003</v>
      </c>
      <c r="K22" s="5">
        <v>0.308</v>
      </c>
      <c r="L22" s="20">
        <v>1.9E-2</v>
      </c>
      <c r="M22" s="284">
        <f t="shared" si="0"/>
        <v>1.232</v>
      </c>
    </row>
    <row r="23" spans="1:13" ht="15" x14ac:dyDescent="0.2">
      <c r="A23" s="61">
        <v>7019</v>
      </c>
      <c r="B23" s="49">
        <v>3111</v>
      </c>
      <c r="C23" s="51">
        <v>75016575</v>
      </c>
      <c r="D23" s="50"/>
      <c r="E23" s="66" t="s">
        <v>121</v>
      </c>
      <c r="F23" s="52">
        <v>18.518999999999998</v>
      </c>
      <c r="G23" s="53">
        <v>6.2960000000000003</v>
      </c>
      <c r="H23" s="53">
        <v>0.37</v>
      </c>
      <c r="I23" s="54">
        <v>25.184999999999999</v>
      </c>
      <c r="J23" s="5">
        <v>2.4390000000000001</v>
      </c>
      <c r="K23" s="5">
        <v>0.82899999999999996</v>
      </c>
      <c r="L23" s="20">
        <v>4.9000000000000002E-2</v>
      </c>
      <c r="M23" s="284">
        <f t="shared" si="0"/>
        <v>3.3169999999999997</v>
      </c>
    </row>
    <row r="24" spans="1:13" ht="15" x14ac:dyDescent="0.2">
      <c r="A24" s="61">
        <v>7020</v>
      </c>
      <c r="B24" s="49">
        <v>3111</v>
      </c>
      <c r="C24" s="51">
        <v>71006036</v>
      </c>
      <c r="D24" s="50"/>
      <c r="E24" s="66" t="s">
        <v>122</v>
      </c>
      <c r="F24" s="52">
        <v>11.4</v>
      </c>
      <c r="G24" s="53">
        <v>3.8759999999999999</v>
      </c>
      <c r="H24" s="53">
        <v>0.22800000000000001</v>
      </c>
      <c r="I24" s="54">
        <v>15.504</v>
      </c>
      <c r="J24" s="5">
        <v>2.7250000000000001</v>
      </c>
      <c r="K24" s="5">
        <v>0.92649999999999999</v>
      </c>
      <c r="L24" s="20">
        <v>5.45E-2</v>
      </c>
      <c r="M24" s="284">
        <f t="shared" si="0"/>
        <v>3.706</v>
      </c>
    </row>
    <row r="25" spans="1:13" ht="15" hidden="1" x14ac:dyDescent="0.2">
      <c r="A25" s="61">
        <v>7021</v>
      </c>
      <c r="B25" s="49">
        <v>3111</v>
      </c>
      <c r="C25" s="51">
        <v>71006401</v>
      </c>
      <c r="D25" s="50"/>
      <c r="E25" s="66" t="s">
        <v>123</v>
      </c>
      <c r="F25" s="52">
        <v>7.32</v>
      </c>
      <c r="G25" s="53">
        <v>2.4889999999999999</v>
      </c>
      <c r="H25" s="53">
        <v>0.14599999999999999</v>
      </c>
      <c r="I25" s="54">
        <v>9.9550000000000018</v>
      </c>
      <c r="J25" s="5"/>
      <c r="K25" s="5"/>
      <c r="L25" s="20"/>
      <c r="M25" s="284">
        <f t="shared" si="0"/>
        <v>0</v>
      </c>
    </row>
    <row r="26" spans="1:13" ht="15" x14ac:dyDescent="0.2">
      <c r="A26" s="61">
        <v>7022</v>
      </c>
      <c r="B26" s="49">
        <v>3111</v>
      </c>
      <c r="C26" s="51">
        <v>75007851</v>
      </c>
      <c r="D26" s="50"/>
      <c r="E26" s="66" t="s">
        <v>124</v>
      </c>
      <c r="F26" s="52">
        <v>32.033999999999999</v>
      </c>
      <c r="G26" s="53">
        <v>10.891999999999999</v>
      </c>
      <c r="H26" s="53">
        <v>0.64100000000000001</v>
      </c>
      <c r="I26" s="54">
        <v>43.567</v>
      </c>
      <c r="J26" s="5">
        <v>6.2809999999999997</v>
      </c>
      <c r="K26" s="290">
        <v>2.1349999999999998</v>
      </c>
      <c r="L26" s="291">
        <v>0.126</v>
      </c>
      <c r="M26" s="284">
        <f t="shared" si="0"/>
        <v>8.5419999999999998</v>
      </c>
    </row>
    <row r="27" spans="1:13" ht="15" x14ac:dyDescent="0.2">
      <c r="A27" s="61">
        <v>7024</v>
      </c>
      <c r="B27" s="49">
        <v>3111</v>
      </c>
      <c r="C27" s="51">
        <v>70990859</v>
      </c>
      <c r="D27" s="50"/>
      <c r="E27" s="66" t="s">
        <v>125</v>
      </c>
      <c r="F27" s="52">
        <v>14.55</v>
      </c>
      <c r="G27" s="53">
        <v>4.9470000000000001</v>
      </c>
      <c r="H27" s="53">
        <v>0.29099999999999998</v>
      </c>
      <c r="I27" s="54">
        <v>19.788</v>
      </c>
      <c r="J27" s="290">
        <v>2</v>
      </c>
      <c r="K27" s="290">
        <v>0.68799999999999994</v>
      </c>
      <c r="L27" s="291">
        <v>0.04</v>
      </c>
      <c r="M27" s="284">
        <f t="shared" si="0"/>
        <v>2.7279999999999998</v>
      </c>
    </row>
    <row r="28" spans="1:13" ht="15" hidden="1" x14ac:dyDescent="0.2">
      <c r="A28" s="61">
        <v>7025</v>
      </c>
      <c r="B28" s="49">
        <v>3111</v>
      </c>
      <c r="C28" s="51">
        <v>70993858</v>
      </c>
      <c r="D28" s="50"/>
      <c r="E28" s="66" t="s">
        <v>126</v>
      </c>
      <c r="F28" s="52">
        <v>6.9539999999999997</v>
      </c>
      <c r="G28" s="53">
        <v>2.3639999999999999</v>
      </c>
      <c r="H28" s="53">
        <v>0.13900000000000001</v>
      </c>
      <c r="I28" s="54">
        <v>9.456999999999999</v>
      </c>
      <c r="J28" s="5"/>
      <c r="K28" s="5"/>
      <c r="L28" s="20"/>
      <c r="M28" s="284">
        <f t="shared" si="0"/>
        <v>0</v>
      </c>
    </row>
    <row r="29" spans="1:13" ht="30" hidden="1" x14ac:dyDescent="0.2">
      <c r="A29" s="61">
        <v>7026</v>
      </c>
      <c r="B29" s="49">
        <v>3111</v>
      </c>
      <c r="C29" s="51">
        <v>70988901</v>
      </c>
      <c r="D29" s="57"/>
      <c r="E29" s="66" t="s">
        <v>127</v>
      </c>
      <c r="F29" s="58">
        <v>58.703000000000003</v>
      </c>
      <c r="G29" s="59">
        <v>19.959</v>
      </c>
      <c r="H29" s="59">
        <v>1.1739999999999999</v>
      </c>
      <c r="I29" s="60">
        <v>79.836000000000013</v>
      </c>
      <c r="J29" s="5"/>
      <c r="K29" s="5"/>
      <c r="L29" s="20"/>
      <c r="M29" s="284">
        <f t="shared" si="0"/>
        <v>0</v>
      </c>
    </row>
    <row r="30" spans="1:13" ht="15" x14ac:dyDescent="0.2">
      <c r="A30" s="61">
        <v>7027</v>
      </c>
      <c r="B30" s="49">
        <v>3111</v>
      </c>
      <c r="C30" s="51">
        <v>75019019</v>
      </c>
      <c r="D30" s="50"/>
      <c r="E30" s="66" t="s">
        <v>128</v>
      </c>
      <c r="F30" s="52">
        <v>14.789</v>
      </c>
      <c r="G30" s="53">
        <v>5.0279999999999996</v>
      </c>
      <c r="H30" s="53">
        <v>0.29599999999999999</v>
      </c>
      <c r="I30" s="54">
        <v>20.113</v>
      </c>
      <c r="J30" s="5">
        <v>5.8410000000000002</v>
      </c>
      <c r="K30" s="5">
        <v>1.986</v>
      </c>
      <c r="L30" s="20">
        <v>0.11600000000000001</v>
      </c>
      <c r="M30" s="284">
        <f t="shared" si="0"/>
        <v>7.9429999999999996</v>
      </c>
    </row>
    <row r="31" spans="1:13" ht="15" hidden="1" x14ac:dyDescent="0.2">
      <c r="A31" s="61">
        <v>7028</v>
      </c>
      <c r="B31" s="49">
        <v>3111</v>
      </c>
      <c r="C31" s="51">
        <v>71013008</v>
      </c>
      <c r="D31" s="50"/>
      <c r="E31" s="66" t="s">
        <v>129</v>
      </c>
      <c r="F31" s="52">
        <v>15.12</v>
      </c>
      <c r="G31" s="53">
        <v>5.141</v>
      </c>
      <c r="H31" s="53">
        <v>0.30199999999999999</v>
      </c>
      <c r="I31" s="54">
        <v>20.562999999999999</v>
      </c>
      <c r="J31" s="5"/>
      <c r="K31" s="5"/>
      <c r="L31" s="20"/>
      <c r="M31" s="284">
        <f t="shared" si="0"/>
        <v>0</v>
      </c>
    </row>
    <row r="32" spans="1:13" ht="30" x14ac:dyDescent="0.2">
      <c r="A32" s="61">
        <v>7029</v>
      </c>
      <c r="B32" s="49">
        <v>3231</v>
      </c>
      <c r="C32" s="51">
        <v>61222356</v>
      </c>
      <c r="D32" s="50"/>
      <c r="E32" s="66" t="s">
        <v>130</v>
      </c>
      <c r="F32" s="52">
        <v>35.28</v>
      </c>
      <c r="G32" s="53">
        <v>11.994999999999999</v>
      </c>
      <c r="H32" s="53">
        <v>0.70599999999999996</v>
      </c>
      <c r="I32" s="54">
        <v>47.981000000000002</v>
      </c>
      <c r="J32" s="5">
        <v>3.9740000000000002</v>
      </c>
      <c r="K32" s="5">
        <v>1.351</v>
      </c>
      <c r="L32" s="20">
        <v>0.08</v>
      </c>
      <c r="M32" s="284">
        <f t="shared" si="0"/>
        <v>5.4050000000000002</v>
      </c>
    </row>
    <row r="33" spans="1:13" ht="30" hidden="1" x14ac:dyDescent="0.2">
      <c r="A33" s="61">
        <v>7030</v>
      </c>
      <c r="B33" s="49">
        <v>3231</v>
      </c>
      <c r="C33" s="51">
        <v>61222364</v>
      </c>
      <c r="D33" s="50"/>
      <c r="E33" s="66" t="s">
        <v>131</v>
      </c>
      <c r="F33" s="52">
        <v>99.295000000000002</v>
      </c>
      <c r="G33" s="53">
        <v>33.76</v>
      </c>
      <c r="H33" s="53">
        <v>1.986</v>
      </c>
      <c r="I33" s="54">
        <v>135.041</v>
      </c>
      <c r="J33" s="5"/>
      <c r="K33" s="5"/>
      <c r="L33" s="20"/>
      <c r="M33" s="284">
        <f t="shared" si="0"/>
        <v>0</v>
      </c>
    </row>
    <row r="34" spans="1:13" ht="15" x14ac:dyDescent="0.2">
      <c r="A34" s="61">
        <v>7031</v>
      </c>
      <c r="B34" s="49">
        <v>3231</v>
      </c>
      <c r="C34" s="51">
        <v>62695258</v>
      </c>
      <c r="D34" s="50"/>
      <c r="E34" s="66" t="s">
        <v>132</v>
      </c>
      <c r="F34" s="52">
        <v>13.71</v>
      </c>
      <c r="G34" s="53">
        <v>4.6609999999999996</v>
      </c>
      <c r="H34" s="53">
        <v>0.27400000000000002</v>
      </c>
      <c r="I34" s="54">
        <v>18.645000000000003</v>
      </c>
      <c r="J34" s="5">
        <v>5.6559999999999997</v>
      </c>
      <c r="K34" s="5">
        <v>1.9239999999999999</v>
      </c>
      <c r="L34" s="20">
        <v>0.115</v>
      </c>
      <c r="M34" s="284">
        <f t="shared" si="0"/>
        <v>7.6950000000000003</v>
      </c>
    </row>
    <row r="35" spans="1:13" ht="15" x14ac:dyDescent="0.2">
      <c r="A35" s="61">
        <v>7032</v>
      </c>
      <c r="B35" s="49">
        <v>3231</v>
      </c>
      <c r="C35" s="51">
        <v>62695312</v>
      </c>
      <c r="D35" s="50"/>
      <c r="E35" s="66" t="s">
        <v>133</v>
      </c>
      <c r="F35" s="52">
        <v>7.32</v>
      </c>
      <c r="G35" s="53">
        <v>2.4889999999999999</v>
      </c>
      <c r="H35" s="53">
        <v>0.14599999999999999</v>
      </c>
      <c r="I35" s="54">
        <v>9.9550000000000018</v>
      </c>
      <c r="J35" s="5">
        <v>1.135</v>
      </c>
      <c r="K35" s="5">
        <v>0.38600000000000001</v>
      </c>
      <c r="L35" s="20">
        <v>2.3E-2</v>
      </c>
      <c r="M35" s="284">
        <f t="shared" si="0"/>
        <v>1.5439999999999998</v>
      </c>
    </row>
    <row r="36" spans="1:13" ht="15" x14ac:dyDescent="0.2">
      <c r="A36" s="61">
        <v>7033</v>
      </c>
      <c r="B36" s="49">
        <v>3231</v>
      </c>
      <c r="C36" s="51">
        <v>62694812</v>
      </c>
      <c r="D36" s="50"/>
      <c r="E36" s="66" t="s">
        <v>134</v>
      </c>
      <c r="F36" s="52">
        <v>9.6300000000000008</v>
      </c>
      <c r="G36" s="53">
        <v>3.274</v>
      </c>
      <c r="H36" s="53">
        <v>0.193</v>
      </c>
      <c r="I36" s="54">
        <v>13.097</v>
      </c>
      <c r="J36" s="290">
        <v>1.17</v>
      </c>
      <c r="K36" s="5">
        <v>0.40200000000000002</v>
      </c>
      <c r="L36" s="20">
        <v>2.1999999999999999E-2</v>
      </c>
      <c r="M36" s="284">
        <f t="shared" si="0"/>
        <v>1.5940000000000001</v>
      </c>
    </row>
    <row r="37" spans="1:13" ht="30" x14ac:dyDescent="0.2">
      <c r="A37" s="61">
        <v>7034</v>
      </c>
      <c r="B37" s="49">
        <v>3233</v>
      </c>
      <c r="C37" s="51">
        <v>61222275</v>
      </c>
      <c r="D37" s="50"/>
      <c r="E37" s="66" t="s">
        <v>135</v>
      </c>
      <c r="F37" s="52">
        <v>38.604999999999997</v>
      </c>
      <c r="G37" s="53">
        <v>13.125999999999999</v>
      </c>
      <c r="H37" s="53">
        <v>0.77200000000000002</v>
      </c>
      <c r="I37" s="54">
        <v>52.502999999999993</v>
      </c>
      <c r="J37" s="5">
        <v>13.146000000000001</v>
      </c>
      <c r="K37" s="5">
        <v>4.4690000000000003</v>
      </c>
      <c r="L37" s="20">
        <v>0.26300000000000001</v>
      </c>
      <c r="M37" s="284">
        <f t="shared" si="0"/>
        <v>17.878000000000004</v>
      </c>
    </row>
    <row r="38" spans="1:13" ht="15" x14ac:dyDescent="0.2">
      <c r="A38" s="61">
        <v>7035</v>
      </c>
      <c r="B38" s="49">
        <v>3233</v>
      </c>
      <c r="C38" s="51">
        <v>62690493</v>
      </c>
      <c r="D38" s="50"/>
      <c r="E38" s="66" t="s">
        <v>136</v>
      </c>
      <c r="F38" s="52">
        <v>17.13</v>
      </c>
      <c r="G38" s="53">
        <v>5.8239999999999998</v>
      </c>
      <c r="H38" s="53">
        <v>0.34300000000000003</v>
      </c>
      <c r="I38" s="54">
        <v>23.297000000000001</v>
      </c>
      <c r="J38" s="5">
        <v>2.5619999999999998</v>
      </c>
      <c r="K38" s="5">
        <v>0.87</v>
      </c>
      <c r="L38" s="20">
        <v>5.0999999999999997E-2</v>
      </c>
      <c r="M38" s="284">
        <f t="shared" si="0"/>
        <v>3.4830000000000001</v>
      </c>
    </row>
    <row r="39" spans="1:13" ht="15" x14ac:dyDescent="0.2">
      <c r="A39" s="61">
        <v>7036</v>
      </c>
      <c r="B39" s="49">
        <v>3233</v>
      </c>
      <c r="C39" s="51">
        <v>62695380</v>
      </c>
      <c r="D39" s="50"/>
      <c r="E39" s="66" t="s">
        <v>137</v>
      </c>
      <c r="F39" s="52">
        <v>16.41</v>
      </c>
      <c r="G39" s="53">
        <v>5.5789999999999997</v>
      </c>
      <c r="H39" s="53">
        <v>0.32800000000000001</v>
      </c>
      <c r="I39" s="54">
        <v>22.317</v>
      </c>
      <c r="J39" s="5">
        <v>2.4900000000000002</v>
      </c>
      <c r="K39" s="5">
        <v>0.84599999999999997</v>
      </c>
      <c r="L39" s="20">
        <v>0.05</v>
      </c>
      <c r="M39" s="284">
        <f t="shared" si="0"/>
        <v>3.3860000000000001</v>
      </c>
    </row>
    <row r="40" spans="1:13" ht="15" x14ac:dyDescent="0.2">
      <c r="A40" s="61">
        <v>7037</v>
      </c>
      <c r="B40" s="49">
        <v>3233</v>
      </c>
      <c r="C40" s="51">
        <v>62694723</v>
      </c>
      <c r="D40" s="50"/>
      <c r="E40" s="66" t="s">
        <v>138</v>
      </c>
      <c r="F40" s="52">
        <v>16.032</v>
      </c>
      <c r="G40" s="53">
        <v>5.4509999999999996</v>
      </c>
      <c r="H40" s="53">
        <v>0.32100000000000001</v>
      </c>
      <c r="I40" s="54">
        <v>21.804000000000002</v>
      </c>
      <c r="J40" s="5">
        <v>1.75</v>
      </c>
      <c r="K40" s="5">
        <v>0.59399999999999997</v>
      </c>
      <c r="L40" s="20">
        <v>3.5340000000000003E-2</v>
      </c>
      <c r="M40" s="284">
        <f t="shared" si="0"/>
        <v>2.37934</v>
      </c>
    </row>
    <row r="41" spans="1:13" ht="30" x14ac:dyDescent="0.2">
      <c r="A41" s="61">
        <v>7038</v>
      </c>
      <c r="B41" s="49">
        <v>3141</v>
      </c>
      <c r="C41" s="51">
        <v>75017580</v>
      </c>
      <c r="D41" s="50"/>
      <c r="E41" s="66" t="s">
        <v>139</v>
      </c>
      <c r="F41" s="52">
        <v>65.176000000000002</v>
      </c>
      <c r="G41" s="53">
        <v>22.16</v>
      </c>
      <c r="H41" s="53">
        <v>1.304</v>
      </c>
      <c r="I41" s="54">
        <v>88.64</v>
      </c>
      <c r="J41" s="5">
        <v>16.837</v>
      </c>
      <c r="K41" s="5">
        <v>5.726</v>
      </c>
      <c r="L41" s="20">
        <v>0.33700000000000002</v>
      </c>
      <c r="M41" s="284">
        <f t="shared" si="0"/>
        <v>22.9</v>
      </c>
    </row>
    <row r="42" spans="1:13" ht="30" x14ac:dyDescent="0.2">
      <c r="A42" s="61">
        <v>7039</v>
      </c>
      <c r="B42" s="49">
        <v>3117</v>
      </c>
      <c r="C42" s="51">
        <v>70886105</v>
      </c>
      <c r="D42" s="50"/>
      <c r="E42" s="66" t="s">
        <v>140</v>
      </c>
      <c r="F42" s="52">
        <v>22.902000000000001</v>
      </c>
      <c r="G42" s="53">
        <v>7.7869999999999999</v>
      </c>
      <c r="H42" s="53">
        <v>0.45800000000000002</v>
      </c>
      <c r="I42" s="54">
        <v>31.146999999999998</v>
      </c>
      <c r="J42" s="5">
        <v>6.3760000000000003</v>
      </c>
      <c r="K42" s="5">
        <v>2.2629999999999999</v>
      </c>
      <c r="L42" s="20">
        <v>0.12745999999999999</v>
      </c>
      <c r="M42" s="284">
        <f t="shared" si="0"/>
        <v>8.7664599999999986</v>
      </c>
    </row>
    <row r="43" spans="1:13" ht="30" x14ac:dyDescent="0.2">
      <c r="A43" s="61">
        <v>7040</v>
      </c>
      <c r="B43" s="49">
        <v>3117</v>
      </c>
      <c r="C43" s="51">
        <v>75018136</v>
      </c>
      <c r="D43" s="57"/>
      <c r="E43" s="66" t="s">
        <v>141</v>
      </c>
      <c r="F43" s="58">
        <v>10.065</v>
      </c>
      <c r="G43" s="59">
        <v>3.4220000000000002</v>
      </c>
      <c r="H43" s="59">
        <v>0.20100000000000001</v>
      </c>
      <c r="I43" s="60">
        <v>13.688000000000001</v>
      </c>
      <c r="J43" s="5">
        <v>1.522</v>
      </c>
      <c r="K43" s="5">
        <v>0.51700000000000002</v>
      </c>
      <c r="L43" s="20">
        <v>0.03</v>
      </c>
      <c r="M43" s="284">
        <f t="shared" si="0"/>
        <v>2.069</v>
      </c>
    </row>
    <row r="44" spans="1:13" ht="30" x14ac:dyDescent="0.2">
      <c r="A44" s="61">
        <v>7041</v>
      </c>
      <c r="B44" s="49">
        <v>3117</v>
      </c>
      <c r="C44" s="51">
        <v>75001659</v>
      </c>
      <c r="D44" s="50"/>
      <c r="E44" s="66" t="s">
        <v>142</v>
      </c>
      <c r="F44" s="52">
        <v>37.35</v>
      </c>
      <c r="G44" s="53">
        <v>12.699</v>
      </c>
      <c r="H44" s="53">
        <v>0.747</v>
      </c>
      <c r="I44" s="54">
        <v>50.795999999999999</v>
      </c>
      <c r="J44" s="5">
        <v>6.5789999999999997</v>
      </c>
      <c r="K44" s="5">
        <v>2.2370000000000001</v>
      </c>
      <c r="L44" s="20">
        <v>0.13200000000000001</v>
      </c>
      <c r="M44" s="284">
        <f t="shared" si="0"/>
        <v>8.9479999999999986</v>
      </c>
    </row>
    <row r="45" spans="1:13" ht="15" x14ac:dyDescent="0.2">
      <c r="A45" s="61">
        <v>7043</v>
      </c>
      <c r="B45" s="49">
        <v>3117</v>
      </c>
      <c r="C45" s="51">
        <v>71006087</v>
      </c>
      <c r="D45" s="57"/>
      <c r="E45" s="66" t="s">
        <v>143</v>
      </c>
      <c r="F45" s="58">
        <v>15.226000000000001</v>
      </c>
      <c r="G45" s="59">
        <v>5.1769999999999996</v>
      </c>
      <c r="H45" s="59">
        <v>0.30499999999999999</v>
      </c>
      <c r="I45" s="60">
        <v>20.707999999999998</v>
      </c>
      <c r="J45" s="5">
        <v>8.6489999999999991</v>
      </c>
      <c r="K45" s="5">
        <v>2.94</v>
      </c>
      <c r="L45" s="20">
        <v>0.17299999999999999</v>
      </c>
      <c r="M45" s="284">
        <f t="shared" si="0"/>
        <v>11.761999999999999</v>
      </c>
    </row>
    <row r="46" spans="1:13" ht="30" hidden="1" x14ac:dyDescent="0.2">
      <c r="A46" s="61">
        <v>7044</v>
      </c>
      <c r="B46" s="49">
        <v>3117</v>
      </c>
      <c r="C46" s="51">
        <v>70983917</v>
      </c>
      <c r="D46" s="50"/>
      <c r="E46" s="66" t="s">
        <v>144</v>
      </c>
      <c r="F46" s="52">
        <v>30.297000000000001</v>
      </c>
      <c r="G46" s="53">
        <v>10.301</v>
      </c>
      <c r="H46" s="53">
        <v>0.60599999999999998</v>
      </c>
      <c r="I46" s="54">
        <v>41.204000000000001</v>
      </c>
      <c r="J46" s="5"/>
      <c r="K46" s="5"/>
      <c r="L46" s="20"/>
      <c r="M46" s="284">
        <f t="shared" si="0"/>
        <v>0</v>
      </c>
    </row>
    <row r="47" spans="1:13" ht="15" x14ac:dyDescent="0.2">
      <c r="A47" s="61">
        <v>7045</v>
      </c>
      <c r="B47" s="49">
        <v>3117</v>
      </c>
      <c r="C47" s="51">
        <v>71000895</v>
      </c>
      <c r="D47" s="50"/>
      <c r="E47" s="66" t="s">
        <v>145</v>
      </c>
      <c r="F47" s="52">
        <v>7.32</v>
      </c>
      <c r="G47" s="53">
        <v>2.4889999999999999</v>
      </c>
      <c r="H47" s="53">
        <v>0.14599999999999999</v>
      </c>
      <c r="I47" s="54">
        <v>9.9550000000000018</v>
      </c>
      <c r="J47" s="5">
        <v>0.77400000000000002</v>
      </c>
      <c r="K47" s="5">
        <v>0.26400000000000001</v>
      </c>
      <c r="L47" s="20">
        <v>1.4E-2</v>
      </c>
      <c r="M47" s="284">
        <f t="shared" si="0"/>
        <v>1.052</v>
      </c>
    </row>
    <row r="48" spans="1:13" ht="30" x14ac:dyDescent="0.2">
      <c r="A48" s="61">
        <v>7046</v>
      </c>
      <c r="B48" s="49">
        <v>3117</v>
      </c>
      <c r="C48" s="51">
        <v>70984981</v>
      </c>
      <c r="D48" s="50"/>
      <c r="E48" s="66" t="s">
        <v>146</v>
      </c>
      <c r="F48" s="52">
        <v>41.136000000000003</v>
      </c>
      <c r="G48" s="53">
        <v>13.986000000000001</v>
      </c>
      <c r="H48" s="53">
        <v>0.82299999999999995</v>
      </c>
      <c r="I48" s="54">
        <v>55.945</v>
      </c>
      <c r="J48" s="290">
        <v>9.5</v>
      </c>
      <c r="K48" s="290">
        <v>3.23</v>
      </c>
      <c r="L48" s="291">
        <v>0.19</v>
      </c>
      <c r="M48" s="284">
        <f t="shared" si="0"/>
        <v>12.92</v>
      </c>
    </row>
    <row r="49" spans="1:13" ht="30" x14ac:dyDescent="0.2">
      <c r="A49" s="61">
        <v>7047</v>
      </c>
      <c r="B49" s="49">
        <v>3117</v>
      </c>
      <c r="C49" s="51">
        <v>75008319</v>
      </c>
      <c r="D49" s="50"/>
      <c r="E49" s="66" t="s">
        <v>147</v>
      </c>
      <c r="F49" s="52">
        <v>38.392000000000003</v>
      </c>
      <c r="G49" s="53">
        <v>13.053000000000001</v>
      </c>
      <c r="H49" s="53">
        <v>0.76800000000000002</v>
      </c>
      <c r="I49" s="54">
        <v>52.213000000000008</v>
      </c>
      <c r="J49" s="5">
        <v>11.076000000000001</v>
      </c>
      <c r="K49" s="5">
        <v>3.7669999999999999</v>
      </c>
      <c r="L49" s="20">
        <v>0.222</v>
      </c>
      <c r="M49" s="284">
        <f t="shared" si="0"/>
        <v>15.065</v>
      </c>
    </row>
    <row r="50" spans="1:13" ht="30" x14ac:dyDescent="0.2">
      <c r="A50" s="61">
        <v>7048</v>
      </c>
      <c r="B50" s="49">
        <v>3117</v>
      </c>
      <c r="C50" s="51">
        <v>70992061</v>
      </c>
      <c r="D50" s="50"/>
      <c r="E50" s="66" t="s">
        <v>148</v>
      </c>
      <c r="F50" s="52">
        <v>15.456</v>
      </c>
      <c r="G50" s="53">
        <v>5.2549999999999999</v>
      </c>
      <c r="H50" s="53">
        <v>0.309</v>
      </c>
      <c r="I50" s="54">
        <v>21.02</v>
      </c>
      <c r="J50" s="5">
        <v>2.9159999999999999</v>
      </c>
      <c r="K50" s="5">
        <v>0.99099999999999999</v>
      </c>
      <c r="L50" s="20">
        <v>5.8000000000000003E-2</v>
      </c>
      <c r="M50" s="284">
        <f t="shared" si="0"/>
        <v>3.9649999999999999</v>
      </c>
    </row>
    <row r="51" spans="1:13" ht="30" x14ac:dyDescent="0.2">
      <c r="A51" s="61">
        <v>7049</v>
      </c>
      <c r="B51" s="49">
        <v>3117</v>
      </c>
      <c r="C51" s="51">
        <v>75015854</v>
      </c>
      <c r="D51" s="50"/>
      <c r="E51" s="66" t="s">
        <v>149</v>
      </c>
      <c r="F51" s="52">
        <v>14.64</v>
      </c>
      <c r="G51" s="53">
        <v>4.9779999999999998</v>
      </c>
      <c r="H51" s="53">
        <v>0.29299999999999998</v>
      </c>
      <c r="I51" s="54">
        <v>19.911000000000001</v>
      </c>
      <c r="J51" s="5">
        <v>1.5509999999999999</v>
      </c>
      <c r="K51" s="5">
        <v>0.52800000000000002</v>
      </c>
      <c r="L51" s="20">
        <v>3.1E-2</v>
      </c>
      <c r="M51" s="284">
        <f t="shared" si="0"/>
        <v>2.11</v>
      </c>
    </row>
    <row r="52" spans="1:13" ht="30" x14ac:dyDescent="0.2">
      <c r="A52" s="61">
        <v>7050</v>
      </c>
      <c r="B52" s="49">
        <v>3117</v>
      </c>
      <c r="C52" s="51">
        <v>71004475</v>
      </c>
      <c r="D52" s="50"/>
      <c r="E52" s="66" t="s">
        <v>150</v>
      </c>
      <c r="F52" s="52">
        <v>25.927</v>
      </c>
      <c r="G52" s="53">
        <v>8.8149999999999995</v>
      </c>
      <c r="H52" s="53">
        <v>0.51900000000000002</v>
      </c>
      <c r="I52" s="54">
        <v>35.260999999999996</v>
      </c>
      <c r="J52" s="5">
        <v>4.431</v>
      </c>
      <c r="K52" s="5">
        <v>1.5069999999999999</v>
      </c>
      <c r="L52" s="20">
        <v>8.7999999999999995E-2</v>
      </c>
      <c r="M52" s="284">
        <f t="shared" si="0"/>
        <v>6.0259999999999998</v>
      </c>
    </row>
    <row r="53" spans="1:13" ht="15" hidden="1" x14ac:dyDescent="0.2">
      <c r="A53" s="61">
        <v>7051</v>
      </c>
      <c r="B53" s="49">
        <v>3117</v>
      </c>
      <c r="C53" s="51">
        <v>70986789</v>
      </c>
      <c r="D53" s="50"/>
      <c r="E53" s="66" t="s">
        <v>151</v>
      </c>
      <c r="F53" s="52">
        <v>10.74</v>
      </c>
      <c r="G53" s="53">
        <v>3.6520000000000001</v>
      </c>
      <c r="H53" s="53">
        <v>0.215</v>
      </c>
      <c r="I53" s="54">
        <v>14.606999999999999</v>
      </c>
      <c r="J53" s="5"/>
      <c r="K53" s="5"/>
      <c r="L53" s="20"/>
      <c r="M53" s="284">
        <f t="shared" si="0"/>
        <v>0</v>
      </c>
    </row>
    <row r="54" spans="1:13" ht="30" hidden="1" x14ac:dyDescent="0.2">
      <c r="A54" s="61">
        <v>7052</v>
      </c>
      <c r="B54" s="49">
        <v>3117</v>
      </c>
      <c r="C54" s="51">
        <v>75019001</v>
      </c>
      <c r="D54" s="50"/>
      <c r="E54" s="66" t="s">
        <v>152</v>
      </c>
      <c r="F54" s="52">
        <v>39.39</v>
      </c>
      <c r="G54" s="53">
        <v>13.393000000000001</v>
      </c>
      <c r="H54" s="53">
        <v>0.78800000000000003</v>
      </c>
      <c r="I54" s="54">
        <v>53.570999999999998</v>
      </c>
      <c r="J54" s="5"/>
      <c r="K54" s="5"/>
      <c r="L54" s="20"/>
      <c r="M54" s="284">
        <f t="shared" si="0"/>
        <v>0</v>
      </c>
    </row>
    <row r="55" spans="1:13" ht="30" hidden="1" x14ac:dyDescent="0.2">
      <c r="A55" s="61">
        <v>7053</v>
      </c>
      <c r="B55" s="49">
        <v>3117</v>
      </c>
      <c r="C55" s="51">
        <v>75016753</v>
      </c>
      <c r="D55" s="50"/>
      <c r="E55" s="66" t="s">
        <v>153</v>
      </c>
      <c r="F55" s="52">
        <v>18.786000000000001</v>
      </c>
      <c r="G55" s="53">
        <v>6.3869999999999996</v>
      </c>
      <c r="H55" s="53">
        <v>0.376</v>
      </c>
      <c r="I55" s="54">
        <v>25.549000000000003</v>
      </c>
      <c r="J55" s="5"/>
      <c r="K55" s="5"/>
      <c r="L55" s="20"/>
      <c r="M55" s="284">
        <f t="shared" si="0"/>
        <v>0</v>
      </c>
    </row>
    <row r="56" spans="1:13" ht="15" x14ac:dyDescent="0.2">
      <c r="A56" s="61">
        <v>7054</v>
      </c>
      <c r="B56" s="49">
        <v>3117</v>
      </c>
      <c r="C56" s="51">
        <v>70986096</v>
      </c>
      <c r="D56" s="50"/>
      <c r="E56" s="66" t="s">
        <v>154</v>
      </c>
      <c r="F56" s="52">
        <v>53.137999999999998</v>
      </c>
      <c r="G56" s="53">
        <v>18.067</v>
      </c>
      <c r="H56" s="53">
        <v>1.0629999999999999</v>
      </c>
      <c r="I56" s="54">
        <v>72.268000000000001</v>
      </c>
      <c r="J56" s="5">
        <v>9.4250000000000007</v>
      </c>
      <c r="K56" s="5">
        <v>3.2044999999999999</v>
      </c>
      <c r="L56" s="20">
        <v>0.1885</v>
      </c>
      <c r="M56" s="284">
        <f t="shared" si="0"/>
        <v>12.818</v>
      </c>
    </row>
    <row r="57" spans="1:13" ht="15" hidden="1" x14ac:dyDescent="0.2">
      <c r="A57" s="61">
        <v>7055</v>
      </c>
      <c r="B57" s="49">
        <v>3113</v>
      </c>
      <c r="C57" s="51">
        <v>49333852</v>
      </c>
      <c r="D57" s="50"/>
      <c r="E57" s="66" t="s">
        <v>155</v>
      </c>
      <c r="F57" s="52">
        <v>138.22900000000001</v>
      </c>
      <c r="G57" s="53">
        <v>46.997999999999998</v>
      </c>
      <c r="H57" s="53">
        <v>2.7650000000000001</v>
      </c>
      <c r="I57" s="54">
        <v>187.99199999999999</v>
      </c>
      <c r="J57" s="5"/>
      <c r="K57" s="5"/>
      <c r="L57" s="20"/>
      <c r="M57" s="284">
        <f t="shared" si="0"/>
        <v>0</v>
      </c>
    </row>
    <row r="58" spans="1:13" ht="15" x14ac:dyDescent="0.2">
      <c r="A58" s="61">
        <v>7056</v>
      </c>
      <c r="B58" s="49">
        <v>3113</v>
      </c>
      <c r="C58" s="51">
        <v>69172366</v>
      </c>
      <c r="D58" s="50"/>
      <c r="E58" s="66" t="s">
        <v>156</v>
      </c>
      <c r="F58" s="52">
        <v>83.79</v>
      </c>
      <c r="G58" s="53">
        <v>28.489000000000001</v>
      </c>
      <c r="H58" s="53">
        <v>1.6759999999999999</v>
      </c>
      <c r="I58" s="54">
        <v>113.95500000000001</v>
      </c>
      <c r="J58" s="5">
        <v>10.881</v>
      </c>
      <c r="K58" s="5">
        <v>3.698</v>
      </c>
      <c r="L58" s="20">
        <v>0.218</v>
      </c>
      <c r="M58" s="284">
        <f t="shared" si="0"/>
        <v>14.797000000000001</v>
      </c>
    </row>
    <row r="59" spans="1:13" ht="30" x14ac:dyDescent="0.2">
      <c r="A59" s="61">
        <v>7057</v>
      </c>
      <c r="B59" s="49">
        <v>3113</v>
      </c>
      <c r="C59" s="51">
        <v>62694774</v>
      </c>
      <c r="D59" s="50"/>
      <c r="E59" s="66" t="s">
        <v>157</v>
      </c>
      <c r="F59" s="52">
        <v>69.090999999999994</v>
      </c>
      <c r="G59" s="53">
        <v>23.491</v>
      </c>
      <c r="H59" s="53">
        <v>1.3819999999999999</v>
      </c>
      <c r="I59" s="54">
        <v>93.963999999999999</v>
      </c>
      <c r="J59" s="5">
        <v>11.143000000000001</v>
      </c>
      <c r="K59" s="5">
        <v>3.7879999999999998</v>
      </c>
      <c r="L59" s="20">
        <v>0.223</v>
      </c>
      <c r="M59" s="284">
        <f t="shared" si="0"/>
        <v>15.154000000000002</v>
      </c>
    </row>
    <row r="60" spans="1:13" ht="30" x14ac:dyDescent="0.2">
      <c r="A60" s="61">
        <v>7058</v>
      </c>
      <c r="B60" s="49">
        <v>3113</v>
      </c>
      <c r="C60" s="51">
        <v>62693123</v>
      </c>
      <c r="D60" s="57"/>
      <c r="E60" s="66" t="s">
        <v>158</v>
      </c>
      <c r="F60" s="58">
        <v>86.793000000000006</v>
      </c>
      <c r="G60" s="59">
        <v>29.51</v>
      </c>
      <c r="H60" s="59">
        <v>1.736</v>
      </c>
      <c r="I60" s="60">
        <v>118.03900000000002</v>
      </c>
      <c r="J60" s="5">
        <v>16.152999999999999</v>
      </c>
      <c r="K60" s="5">
        <v>5.4909999999999997</v>
      </c>
      <c r="L60" s="20">
        <v>0.32319999999999999</v>
      </c>
      <c r="M60" s="284">
        <f t="shared" si="0"/>
        <v>21.967199999999998</v>
      </c>
    </row>
    <row r="61" spans="1:13" ht="15" x14ac:dyDescent="0.2">
      <c r="A61" s="61">
        <v>7060</v>
      </c>
      <c r="B61" s="49">
        <v>3113</v>
      </c>
      <c r="C61" s="51">
        <v>62060422</v>
      </c>
      <c r="D61" s="50"/>
      <c r="E61" s="66" t="s">
        <v>159</v>
      </c>
      <c r="F61" s="52">
        <v>110.535</v>
      </c>
      <c r="G61" s="53">
        <v>37.582000000000001</v>
      </c>
      <c r="H61" s="53">
        <v>2.2109999999999999</v>
      </c>
      <c r="I61" s="54">
        <v>150.328</v>
      </c>
      <c r="J61" s="5">
        <v>22.309000000000001</v>
      </c>
      <c r="K61" s="5">
        <v>7.585</v>
      </c>
      <c r="L61" s="20">
        <v>0.44600000000000001</v>
      </c>
      <c r="M61" s="284">
        <f t="shared" si="0"/>
        <v>30.340000000000003</v>
      </c>
    </row>
    <row r="62" spans="1:13" ht="30" hidden="1" x14ac:dyDescent="0.2">
      <c r="A62" s="61">
        <v>7061</v>
      </c>
      <c r="B62" s="49">
        <v>3113</v>
      </c>
      <c r="C62" s="51">
        <v>70886083</v>
      </c>
      <c r="D62" s="50"/>
      <c r="E62" s="66" t="s">
        <v>160</v>
      </c>
      <c r="F62" s="52">
        <v>131.36500000000001</v>
      </c>
      <c r="G62" s="53">
        <v>44.664000000000001</v>
      </c>
      <c r="H62" s="53">
        <v>2.6269999999999998</v>
      </c>
      <c r="I62" s="54">
        <v>178.65600000000001</v>
      </c>
      <c r="J62" s="5"/>
      <c r="K62" s="5"/>
      <c r="L62" s="20"/>
      <c r="M62" s="284">
        <f t="shared" si="0"/>
        <v>0</v>
      </c>
    </row>
    <row r="63" spans="1:13" ht="15" x14ac:dyDescent="0.2">
      <c r="A63" s="61">
        <v>7062</v>
      </c>
      <c r="B63" s="49">
        <v>3113</v>
      </c>
      <c r="C63" s="51">
        <v>62695177</v>
      </c>
      <c r="D63" s="57"/>
      <c r="E63" s="66" t="s">
        <v>161</v>
      </c>
      <c r="F63" s="58">
        <v>133.35900000000001</v>
      </c>
      <c r="G63" s="59">
        <v>45.341999999999999</v>
      </c>
      <c r="H63" s="59">
        <v>2.6669999999999998</v>
      </c>
      <c r="I63" s="60">
        <v>181.36800000000002</v>
      </c>
      <c r="J63" s="5">
        <v>8.3309999999999995</v>
      </c>
      <c r="K63" s="5">
        <v>2.8324799999999999</v>
      </c>
      <c r="L63" s="20">
        <v>0.16644</v>
      </c>
      <c r="M63" s="284">
        <f t="shared" si="0"/>
        <v>11.32992</v>
      </c>
    </row>
    <row r="64" spans="1:13" ht="30" x14ac:dyDescent="0.2">
      <c r="A64" s="61">
        <v>7063</v>
      </c>
      <c r="B64" s="49">
        <v>3113</v>
      </c>
      <c r="C64" s="51">
        <v>69172480</v>
      </c>
      <c r="D64" s="57"/>
      <c r="E64" s="66" t="s">
        <v>162</v>
      </c>
      <c r="F64" s="58">
        <v>80.325000000000003</v>
      </c>
      <c r="G64" s="59">
        <v>27.311</v>
      </c>
      <c r="H64" s="59">
        <v>1.607</v>
      </c>
      <c r="I64" s="60">
        <v>109.24299999999999</v>
      </c>
      <c r="J64" s="5">
        <v>11.108000000000001</v>
      </c>
      <c r="K64" s="5">
        <v>3.7770000000000001</v>
      </c>
      <c r="L64" s="20">
        <v>0.222</v>
      </c>
      <c r="M64" s="284">
        <f t="shared" si="0"/>
        <v>15.107000000000001</v>
      </c>
    </row>
    <row r="65" spans="1:13" ht="30" x14ac:dyDescent="0.2">
      <c r="A65" s="61">
        <v>7064</v>
      </c>
      <c r="B65" s="49">
        <v>3113</v>
      </c>
      <c r="C65" s="51">
        <v>69172382</v>
      </c>
      <c r="D65" s="50"/>
      <c r="E65" s="66" t="s">
        <v>163</v>
      </c>
      <c r="F65" s="52">
        <v>92.808999999999997</v>
      </c>
      <c r="G65" s="53">
        <v>31.555</v>
      </c>
      <c r="H65" s="53">
        <v>1.8560000000000001</v>
      </c>
      <c r="I65" s="54">
        <v>126.22</v>
      </c>
      <c r="J65" s="5">
        <v>26.248000000000001</v>
      </c>
      <c r="K65" s="5">
        <v>8.923</v>
      </c>
      <c r="L65" s="20">
        <v>0.52500000000000002</v>
      </c>
      <c r="M65" s="284">
        <f t="shared" si="0"/>
        <v>35.695999999999998</v>
      </c>
    </row>
    <row r="66" spans="1:13" ht="30" x14ac:dyDescent="0.2">
      <c r="A66" s="61">
        <v>7065</v>
      </c>
      <c r="B66" s="49">
        <v>3113</v>
      </c>
      <c r="C66" s="51">
        <v>70886091</v>
      </c>
      <c r="D66" s="50"/>
      <c r="E66" s="66" t="s">
        <v>164</v>
      </c>
      <c r="F66" s="52">
        <v>122.20399999999999</v>
      </c>
      <c r="G66" s="53">
        <v>41.548999999999999</v>
      </c>
      <c r="H66" s="53">
        <v>2.444</v>
      </c>
      <c r="I66" s="54">
        <v>166.19699999999997</v>
      </c>
      <c r="J66" s="5">
        <v>21.466000000000001</v>
      </c>
      <c r="K66" s="5">
        <v>11.403</v>
      </c>
      <c r="L66" s="20">
        <v>0.67100000000000004</v>
      </c>
      <c r="M66" s="284">
        <f t="shared" si="0"/>
        <v>33.54</v>
      </c>
    </row>
    <row r="67" spans="1:13" ht="15" hidden="1" x14ac:dyDescent="0.2">
      <c r="A67" s="61">
        <v>7066</v>
      </c>
      <c r="B67" s="49">
        <v>3113</v>
      </c>
      <c r="C67" s="51">
        <v>62692755</v>
      </c>
      <c r="D67" s="50"/>
      <c r="E67" s="66" t="s">
        <v>165</v>
      </c>
      <c r="F67" s="52">
        <v>137.84</v>
      </c>
      <c r="G67" s="53">
        <v>46.866</v>
      </c>
      <c r="H67" s="53">
        <v>2.7570000000000001</v>
      </c>
      <c r="I67" s="54">
        <v>187.46300000000002</v>
      </c>
      <c r="J67" s="5"/>
      <c r="K67" s="5"/>
      <c r="L67" s="20"/>
      <c r="M67" s="284">
        <f t="shared" si="0"/>
        <v>0</v>
      </c>
    </row>
    <row r="68" spans="1:13" ht="30" hidden="1" x14ac:dyDescent="0.2">
      <c r="A68" s="61">
        <v>7067</v>
      </c>
      <c r="B68" s="49">
        <v>3113</v>
      </c>
      <c r="C68" s="51">
        <v>70886075</v>
      </c>
      <c r="D68" s="50"/>
      <c r="E68" s="66" t="s">
        <v>166</v>
      </c>
      <c r="F68" s="52">
        <v>100.11499999999999</v>
      </c>
      <c r="G68" s="53">
        <v>34.039000000000001</v>
      </c>
      <c r="H68" s="53">
        <v>2.0019999999999998</v>
      </c>
      <c r="I68" s="54">
        <v>136.15600000000001</v>
      </c>
      <c r="J68" s="5"/>
      <c r="K68" s="5"/>
      <c r="L68" s="20"/>
      <c r="M68" s="284">
        <f t="shared" si="0"/>
        <v>0</v>
      </c>
    </row>
    <row r="69" spans="1:13" ht="15" x14ac:dyDescent="0.2">
      <c r="A69" s="61">
        <v>7068</v>
      </c>
      <c r="B69" s="49">
        <v>3113</v>
      </c>
      <c r="C69" s="51">
        <v>62694987</v>
      </c>
      <c r="D69" s="50"/>
      <c r="E69" s="66" t="s">
        <v>167</v>
      </c>
      <c r="F69" s="52">
        <v>149.75299999999999</v>
      </c>
      <c r="G69" s="53">
        <v>50.915999999999997</v>
      </c>
      <c r="H69" s="53">
        <v>2.9950000000000001</v>
      </c>
      <c r="I69" s="54">
        <v>203.66399999999999</v>
      </c>
      <c r="J69" s="5">
        <v>17.149000000000001</v>
      </c>
      <c r="K69" s="5">
        <v>5.8310000000000004</v>
      </c>
      <c r="L69" s="20">
        <v>0.34294000000000002</v>
      </c>
      <c r="M69" s="284">
        <f t="shared" si="0"/>
        <v>23.322939999999999</v>
      </c>
    </row>
    <row r="70" spans="1:13" ht="30" x14ac:dyDescent="0.2">
      <c r="A70" s="61">
        <v>7069</v>
      </c>
      <c r="B70" s="49">
        <v>3113</v>
      </c>
      <c r="C70" s="51">
        <v>62694863</v>
      </c>
      <c r="D70" s="50"/>
      <c r="E70" s="66" t="s">
        <v>168</v>
      </c>
      <c r="F70" s="52">
        <v>191.32400000000001</v>
      </c>
      <c r="G70" s="53">
        <v>65.05</v>
      </c>
      <c r="H70" s="53">
        <v>3.8260000000000001</v>
      </c>
      <c r="I70" s="54">
        <v>260.20000000000005</v>
      </c>
      <c r="J70" s="5">
        <v>15.675000000000001</v>
      </c>
      <c r="K70" s="5">
        <v>5.3220000000000001</v>
      </c>
      <c r="L70" s="20">
        <v>0.313</v>
      </c>
      <c r="M70" s="284">
        <f t="shared" ref="M70:M133" si="1">SUM(J70:L70)</f>
        <v>21.31</v>
      </c>
    </row>
    <row r="71" spans="1:13" ht="30" x14ac:dyDescent="0.2">
      <c r="A71" s="61">
        <v>7070</v>
      </c>
      <c r="B71" s="49">
        <v>3113</v>
      </c>
      <c r="C71" s="51">
        <v>70886113</v>
      </c>
      <c r="D71" s="57"/>
      <c r="E71" s="66" t="s">
        <v>169</v>
      </c>
      <c r="F71" s="58">
        <v>93.388000000000005</v>
      </c>
      <c r="G71" s="59">
        <v>31.751999999999999</v>
      </c>
      <c r="H71" s="59">
        <v>1.8680000000000001</v>
      </c>
      <c r="I71" s="60">
        <v>127.008</v>
      </c>
      <c r="J71" s="5">
        <v>11.03</v>
      </c>
      <c r="K71" s="5">
        <v>3.7469999999999999</v>
      </c>
      <c r="L71" s="20">
        <v>0.221</v>
      </c>
      <c r="M71" s="284">
        <f t="shared" si="1"/>
        <v>14.997999999999999</v>
      </c>
    </row>
    <row r="72" spans="1:13" ht="30" x14ac:dyDescent="0.2">
      <c r="A72" s="61">
        <v>7073</v>
      </c>
      <c r="B72" s="49">
        <v>3113</v>
      </c>
      <c r="C72" s="51">
        <v>70986126</v>
      </c>
      <c r="D72" s="50"/>
      <c r="E72" s="66" t="s">
        <v>170</v>
      </c>
      <c r="F72" s="52">
        <v>104.461</v>
      </c>
      <c r="G72" s="53">
        <v>35.517000000000003</v>
      </c>
      <c r="H72" s="53">
        <v>2.089</v>
      </c>
      <c r="I72" s="54">
        <v>142.06700000000001</v>
      </c>
      <c r="J72" s="5">
        <v>9.0960000000000001</v>
      </c>
      <c r="K72" s="5">
        <v>2.028</v>
      </c>
      <c r="L72" s="20">
        <v>0.184</v>
      </c>
      <c r="M72" s="284">
        <f t="shared" si="1"/>
        <v>11.308</v>
      </c>
    </row>
    <row r="73" spans="1:13" ht="30" x14ac:dyDescent="0.2">
      <c r="A73" s="61">
        <v>7074</v>
      </c>
      <c r="B73" s="49">
        <v>3113</v>
      </c>
      <c r="C73" s="51">
        <v>62695398</v>
      </c>
      <c r="D73" s="50"/>
      <c r="E73" s="66" t="s">
        <v>171</v>
      </c>
      <c r="F73" s="52">
        <v>64.260999999999996</v>
      </c>
      <c r="G73" s="53">
        <v>21.849</v>
      </c>
      <c r="H73" s="53">
        <v>1.2849999999999999</v>
      </c>
      <c r="I73" s="54">
        <v>87.394999999999996</v>
      </c>
      <c r="J73" s="5">
        <v>6.5860000000000003</v>
      </c>
      <c r="K73" s="5">
        <v>2.2389999999999999</v>
      </c>
      <c r="L73" s="20">
        <v>0.13150000000000001</v>
      </c>
      <c r="M73" s="284">
        <f t="shared" si="1"/>
        <v>8.9565000000000001</v>
      </c>
    </row>
    <row r="74" spans="1:13" ht="15" x14ac:dyDescent="0.2">
      <c r="A74" s="61">
        <v>7075</v>
      </c>
      <c r="B74" s="49">
        <v>3113</v>
      </c>
      <c r="C74" s="51">
        <v>70996067</v>
      </c>
      <c r="D74" s="57"/>
      <c r="E74" s="66" t="s">
        <v>172</v>
      </c>
      <c r="F74" s="58">
        <v>88.433999999999997</v>
      </c>
      <c r="G74" s="59">
        <v>30.068000000000001</v>
      </c>
      <c r="H74" s="59">
        <v>1.7689999999999999</v>
      </c>
      <c r="I74" s="60">
        <v>120.271</v>
      </c>
      <c r="J74" s="5">
        <v>16.074000000000002</v>
      </c>
      <c r="K74" s="5">
        <v>5.4649999999999999</v>
      </c>
      <c r="L74" s="20">
        <v>0.32200000000000001</v>
      </c>
      <c r="M74" s="284">
        <f t="shared" si="1"/>
        <v>21.861000000000001</v>
      </c>
    </row>
    <row r="75" spans="1:13" ht="30" x14ac:dyDescent="0.2">
      <c r="A75" s="61">
        <v>7076</v>
      </c>
      <c r="B75" s="49">
        <v>3113</v>
      </c>
      <c r="C75" s="51">
        <v>62060449</v>
      </c>
      <c r="D75" s="57"/>
      <c r="E75" s="66" t="s">
        <v>173</v>
      </c>
      <c r="F75" s="58">
        <v>117.128</v>
      </c>
      <c r="G75" s="59">
        <v>39.823999999999998</v>
      </c>
      <c r="H75" s="59">
        <v>2.343</v>
      </c>
      <c r="I75" s="60">
        <v>159.29499999999999</v>
      </c>
      <c r="J75" s="5">
        <v>27.817</v>
      </c>
      <c r="K75" s="5">
        <v>9.4580000000000002</v>
      </c>
      <c r="L75" s="20">
        <v>0.55600000000000005</v>
      </c>
      <c r="M75" s="284">
        <f t="shared" si="1"/>
        <v>37.830999999999996</v>
      </c>
    </row>
    <row r="76" spans="1:13" ht="30" hidden="1" x14ac:dyDescent="0.2">
      <c r="A76" s="61">
        <v>7077</v>
      </c>
      <c r="B76" s="49">
        <v>3113</v>
      </c>
      <c r="C76" s="51">
        <v>70993254</v>
      </c>
      <c r="D76" s="50"/>
      <c r="E76" s="66" t="s">
        <v>174</v>
      </c>
      <c r="F76" s="52">
        <v>42.24</v>
      </c>
      <c r="G76" s="53">
        <v>14.362</v>
      </c>
      <c r="H76" s="53">
        <v>0.84499999999999997</v>
      </c>
      <c r="I76" s="54">
        <v>57.447000000000003</v>
      </c>
      <c r="J76" s="5"/>
      <c r="K76" s="5"/>
      <c r="L76" s="20"/>
      <c r="M76" s="284">
        <f t="shared" si="1"/>
        <v>0</v>
      </c>
    </row>
    <row r="77" spans="1:13" ht="30" x14ac:dyDescent="0.2">
      <c r="A77" s="61">
        <v>7078</v>
      </c>
      <c r="B77" s="49">
        <v>3113</v>
      </c>
      <c r="C77" s="51">
        <v>70987955</v>
      </c>
      <c r="D77" s="50"/>
      <c r="E77" s="66" t="s">
        <v>175</v>
      </c>
      <c r="F77" s="52">
        <v>90.781000000000006</v>
      </c>
      <c r="G77" s="53">
        <v>30.866</v>
      </c>
      <c r="H77" s="53">
        <v>1.8160000000000001</v>
      </c>
      <c r="I77" s="54">
        <v>123.46300000000001</v>
      </c>
      <c r="J77" s="5">
        <v>15.119</v>
      </c>
      <c r="K77" s="5">
        <v>5.14</v>
      </c>
      <c r="L77" s="20">
        <v>0.30299999999999999</v>
      </c>
      <c r="M77" s="284">
        <f t="shared" si="1"/>
        <v>20.562000000000001</v>
      </c>
    </row>
    <row r="78" spans="1:13" ht="15" x14ac:dyDescent="0.2">
      <c r="A78" s="61">
        <v>7079</v>
      </c>
      <c r="B78" s="49">
        <v>3113</v>
      </c>
      <c r="C78" s="51">
        <v>69172552</v>
      </c>
      <c r="D78" s="50"/>
      <c r="E78" s="66" t="s">
        <v>176</v>
      </c>
      <c r="F78" s="52">
        <v>87.905000000000001</v>
      </c>
      <c r="G78" s="53">
        <v>29.888000000000002</v>
      </c>
      <c r="H78" s="53">
        <v>1.758</v>
      </c>
      <c r="I78" s="54">
        <v>119.551</v>
      </c>
      <c r="J78" s="5">
        <v>29.19</v>
      </c>
      <c r="K78" s="5">
        <v>9.923</v>
      </c>
      <c r="L78" s="20">
        <v>0.5837</v>
      </c>
      <c r="M78" s="284">
        <f t="shared" si="1"/>
        <v>39.6967</v>
      </c>
    </row>
    <row r="79" spans="1:13" ht="30" x14ac:dyDescent="0.2">
      <c r="A79" s="61">
        <v>7080</v>
      </c>
      <c r="B79" s="49">
        <v>3113</v>
      </c>
      <c r="C79" s="51">
        <v>62690973</v>
      </c>
      <c r="D79" s="50"/>
      <c r="E79" s="66" t="s">
        <v>177</v>
      </c>
      <c r="F79" s="52">
        <v>124.85899999999999</v>
      </c>
      <c r="G79" s="53">
        <v>42.451999999999998</v>
      </c>
      <c r="H79" s="53">
        <v>2.4969999999999999</v>
      </c>
      <c r="I79" s="54">
        <v>169.80799999999999</v>
      </c>
      <c r="J79" s="5">
        <v>19.859000000000002</v>
      </c>
      <c r="K79" s="5">
        <v>6.7519999999999998</v>
      </c>
      <c r="L79" s="20">
        <v>0.39700000000000002</v>
      </c>
      <c r="M79" s="284">
        <f t="shared" si="1"/>
        <v>27.007999999999999</v>
      </c>
    </row>
    <row r="80" spans="1:13" ht="15" x14ac:dyDescent="0.2">
      <c r="A80" s="61">
        <v>7081</v>
      </c>
      <c r="B80" s="49">
        <v>3113</v>
      </c>
      <c r="C80" s="51">
        <v>75017181</v>
      </c>
      <c r="D80" s="50"/>
      <c r="E80" s="66" t="s">
        <v>178</v>
      </c>
      <c r="F80" s="52">
        <v>99.370999999999995</v>
      </c>
      <c r="G80" s="53">
        <v>33.786000000000001</v>
      </c>
      <c r="H80" s="53">
        <v>1.9870000000000001</v>
      </c>
      <c r="I80" s="54">
        <v>135.14399999999998</v>
      </c>
      <c r="J80" s="5">
        <v>22.016999999999999</v>
      </c>
      <c r="K80" s="5">
        <v>7.4859999999999998</v>
      </c>
      <c r="L80" s="20">
        <v>0.44</v>
      </c>
      <c r="M80" s="284">
        <f t="shared" si="1"/>
        <v>29.943000000000001</v>
      </c>
    </row>
    <row r="81" spans="1:13" ht="30" x14ac:dyDescent="0.2">
      <c r="A81" s="61">
        <v>7100</v>
      </c>
      <c r="B81" s="49">
        <v>3113</v>
      </c>
      <c r="C81" s="51">
        <v>75041511</v>
      </c>
      <c r="D81" s="50"/>
      <c r="E81" s="66" t="s">
        <v>179</v>
      </c>
      <c r="F81" s="52">
        <v>129.91300000000001</v>
      </c>
      <c r="G81" s="53">
        <v>44.17</v>
      </c>
      <c r="H81" s="53">
        <v>2.5979999999999999</v>
      </c>
      <c r="I81" s="54">
        <v>176.68100000000004</v>
      </c>
      <c r="J81" s="5">
        <v>19.350000000000001</v>
      </c>
      <c r="K81" s="5">
        <v>6.5789999999999997</v>
      </c>
      <c r="L81" s="20">
        <v>0.38700000000000001</v>
      </c>
      <c r="M81" s="284">
        <f t="shared" si="1"/>
        <v>26.316000000000003</v>
      </c>
    </row>
    <row r="82" spans="1:13" ht="30" x14ac:dyDescent="0.2">
      <c r="A82" s="61">
        <v>7101</v>
      </c>
      <c r="B82" s="49">
        <v>3111</v>
      </c>
      <c r="C82" s="51">
        <v>71295054</v>
      </c>
      <c r="D82" s="50"/>
      <c r="E82" s="66" t="s">
        <v>180</v>
      </c>
      <c r="F82" s="52">
        <v>28.152000000000001</v>
      </c>
      <c r="G82" s="53">
        <v>9.5719999999999992</v>
      </c>
      <c r="H82" s="53">
        <v>0.56299999999999994</v>
      </c>
      <c r="I82" s="54">
        <v>38.287000000000006</v>
      </c>
      <c r="J82" s="290">
        <v>4</v>
      </c>
      <c r="K82" s="290">
        <v>1.377</v>
      </c>
      <c r="L82" s="291">
        <v>0.08</v>
      </c>
      <c r="M82" s="284">
        <f t="shared" si="1"/>
        <v>5.4569999999999999</v>
      </c>
    </row>
    <row r="83" spans="1:13" ht="15" x14ac:dyDescent="0.2">
      <c r="A83" s="61">
        <v>7082</v>
      </c>
      <c r="B83" s="49">
        <v>3111</v>
      </c>
      <c r="C83" s="51">
        <v>70189013</v>
      </c>
      <c r="D83" s="50"/>
      <c r="E83" s="66" t="s">
        <v>181</v>
      </c>
      <c r="F83" s="52">
        <v>38.94</v>
      </c>
      <c r="G83" s="53">
        <v>13.24</v>
      </c>
      <c r="H83" s="53">
        <v>0.77900000000000003</v>
      </c>
      <c r="I83" s="54">
        <v>52.959000000000003</v>
      </c>
      <c r="J83" s="5">
        <v>5.7569999999999997</v>
      </c>
      <c r="K83" s="5">
        <v>2.1389999999999998</v>
      </c>
      <c r="L83" s="20">
        <v>0.114</v>
      </c>
      <c r="M83" s="284">
        <f t="shared" si="1"/>
        <v>8.01</v>
      </c>
    </row>
    <row r="84" spans="1:13" ht="30" x14ac:dyDescent="0.2">
      <c r="A84" s="61">
        <v>7083</v>
      </c>
      <c r="B84" s="49">
        <v>3111</v>
      </c>
      <c r="C84" s="51">
        <v>75015935</v>
      </c>
      <c r="D84" s="50"/>
      <c r="E84" s="66" t="s">
        <v>182</v>
      </c>
      <c r="F84" s="52">
        <v>48.78</v>
      </c>
      <c r="G84" s="53">
        <v>16.585000000000001</v>
      </c>
      <c r="H84" s="53">
        <v>0.97599999999999998</v>
      </c>
      <c r="I84" s="54">
        <v>66.341000000000008</v>
      </c>
      <c r="J84" s="5">
        <v>10.128</v>
      </c>
      <c r="K84" s="5">
        <v>4.0419999999999998</v>
      </c>
      <c r="L84" s="20">
        <v>0.20200000000000001</v>
      </c>
      <c r="M84" s="284">
        <f t="shared" si="1"/>
        <v>14.372</v>
      </c>
    </row>
    <row r="85" spans="1:13" ht="30" x14ac:dyDescent="0.2">
      <c r="A85" s="61">
        <v>7084</v>
      </c>
      <c r="B85" s="49">
        <v>3113</v>
      </c>
      <c r="C85" s="51">
        <v>62690957</v>
      </c>
      <c r="D85" s="50"/>
      <c r="E85" s="66" t="s">
        <v>183</v>
      </c>
      <c r="F85" s="52">
        <v>118.20099999999999</v>
      </c>
      <c r="G85" s="53">
        <v>40.188000000000002</v>
      </c>
      <c r="H85" s="53">
        <v>2.3639999999999999</v>
      </c>
      <c r="I85" s="54">
        <v>160.75300000000001</v>
      </c>
      <c r="J85" s="5">
        <v>2.39</v>
      </c>
      <c r="K85" s="5">
        <v>0.81100000000000005</v>
      </c>
      <c r="L85" s="20">
        <v>4.4999999999999998E-2</v>
      </c>
      <c r="M85" s="284">
        <f t="shared" si="1"/>
        <v>3.246</v>
      </c>
    </row>
    <row r="86" spans="1:13" ht="30" x14ac:dyDescent="0.2">
      <c r="A86" s="61">
        <v>7085</v>
      </c>
      <c r="B86" s="49">
        <v>3113</v>
      </c>
      <c r="C86" s="51">
        <v>62690965</v>
      </c>
      <c r="D86" s="50"/>
      <c r="E86" s="66" t="s">
        <v>184</v>
      </c>
      <c r="F86" s="52">
        <v>37.799999999999997</v>
      </c>
      <c r="G86" s="53">
        <v>12.852</v>
      </c>
      <c r="H86" s="53">
        <v>0.75600000000000001</v>
      </c>
      <c r="I86" s="54">
        <v>51.408000000000001</v>
      </c>
      <c r="J86" s="5">
        <v>1.964</v>
      </c>
      <c r="K86" s="5">
        <v>0.66700000000000004</v>
      </c>
      <c r="L86" s="20">
        <v>3.9E-2</v>
      </c>
      <c r="M86" s="284">
        <f t="shared" si="1"/>
        <v>2.6700000000000004</v>
      </c>
    </row>
    <row r="87" spans="1:13" ht="15" x14ac:dyDescent="0.2">
      <c r="A87" s="61">
        <v>7086</v>
      </c>
      <c r="B87" s="49">
        <v>3231</v>
      </c>
      <c r="C87" s="51">
        <v>68213336</v>
      </c>
      <c r="D87" s="50"/>
      <c r="E87" s="66" t="s">
        <v>185</v>
      </c>
      <c r="F87" s="52">
        <v>17.190000000000001</v>
      </c>
      <c r="G87" s="53">
        <v>5.8449999999999998</v>
      </c>
      <c r="H87" s="53">
        <v>0.34399999999999997</v>
      </c>
      <c r="I87" s="54">
        <v>23.379000000000001</v>
      </c>
      <c r="J87" s="5">
        <v>0.63600000000000001</v>
      </c>
      <c r="K87" s="5">
        <v>0.215</v>
      </c>
      <c r="L87" s="20">
        <v>1.2999999999999999E-2</v>
      </c>
      <c r="M87" s="284">
        <f t="shared" si="1"/>
        <v>0.86399999999999999</v>
      </c>
    </row>
    <row r="88" spans="1:13" ht="15" x14ac:dyDescent="0.2">
      <c r="A88" s="61">
        <v>7088</v>
      </c>
      <c r="B88" s="49">
        <v>3113</v>
      </c>
      <c r="C88" s="51">
        <v>75015692</v>
      </c>
      <c r="D88" s="50"/>
      <c r="E88" s="66" t="s">
        <v>186</v>
      </c>
      <c r="F88" s="52">
        <v>65.582999999999998</v>
      </c>
      <c r="G88" s="53">
        <v>22.297999999999998</v>
      </c>
      <c r="H88" s="53">
        <v>1.3120000000000001</v>
      </c>
      <c r="I88" s="54">
        <v>89.192999999999998</v>
      </c>
      <c r="J88" s="5">
        <v>9.2639999999999993</v>
      </c>
      <c r="K88" s="5">
        <v>3.15</v>
      </c>
      <c r="L88" s="20">
        <v>0.186</v>
      </c>
      <c r="M88" s="284">
        <f t="shared" si="1"/>
        <v>12.6</v>
      </c>
    </row>
    <row r="89" spans="1:13" ht="30" hidden="1" x14ac:dyDescent="0.2">
      <c r="A89" s="61">
        <v>7090</v>
      </c>
      <c r="B89" s="49">
        <v>3117</v>
      </c>
      <c r="C89" s="51">
        <v>71006176</v>
      </c>
      <c r="D89" s="50"/>
      <c r="E89" s="66" t="s">
        <v>187</v>
      </c>
      <c r="F89" s="52">
        <v>14.64</v>
      </c>
      <c r="G89" s="53">
        <v>4.9779999999999998</v>
      </c>
      <c r="H89" s="53">
        <v>0.29299999999999998</v>
      </c>
      <c r="I89" s="54">
        <v>19.911000000000001</v>
      </c>
      <c r="J89" s="5"/>
      <c r="K89" s="5"/>
      <c r="L89" s="20"/>
      <c r="M89" s="284">
        <f t="shared" si="1"/>
        <v>0</v>
      </c>
    </row>
    <row r="90" spans="1:13" ht="15" x14ac:dyDescent="0.2">
      <c r="A90" s="61">
        <v>7091</v>
      </c>
      <c r="B90" s="49">
        <v>3111</v>
      </c>
      <c r="C90" s="51">
        <v>75015862</v>
      </c>
      <c r="D90" s="50"/>
      <c r="E90" s="66" t="s">
        <v>188</v>
      </c>
      <c r="F90" s="52">
        <v>39.491999999999997</v>
      </c>
      <c r="G90" s="53">
        <v>13.427</v>
      </c>
      <c r="H90" s="53">
        <v>0.79</v>
      </c>
      <c r="I90" s="54">
        <v>53.708999999999996</v>
      </c>
      <c r="J90" s="5">
        <v>15.163</v>
      </c>
      <c r="K90" s="5">
        <v>5.1550000000000002</v>
      </c>
      <c r="L90" s="20">
        <v>0.30299999999999999</v>
      </c>
      <c r="M90" s="284">
        <f t="shared" si="1"/>
        <v>20.621000000000002</v>
      </c>
    </row>
    <row r="91" spans="1:13" ht="15" x14ac:dyDescent="0.2">
      <c r="A91" s="61">
        <v>7092</v>
      </c>
      <c r="B91" s="49">
        <v>3117</v>
      </c>
      <c r="C91" s="51">
        <v>75015706</v>
      </c>
      <c r="D91" s="50"/>
      <c r="E91" s="66" t="s">
        <v>189</v>
      </c>
      <c r="F91" s="52">
        <v>8.34</v>
      </c>
      <c r="G91" s="53">
        <v>2.8359999999999999</v>
      </c>
      <c r="H91" s="53">
        <v>0.16700000000000001</v>
      </c>
      <c r="I91" s="54">
        <v>11.343</v>
      </c>
      <c r="J91" s="5">
        <v>0.2</v>
      </c>
      <c r="K91" s="5">
        <v>6.8000000000000005E-2</v>
      </c>
      <c r="L91" s="20">
        <v>4.0000000000000001E-3</v>
      </c>
      <c r="M91" s="284">
        <f t="shared" si="1"/>
        <v>0.27200000000000002</v>
      </c>
    </row>
    <row r="92" spans="1:13" s="62" customFormat="1" ht="15" hidden="1" x14ac:dyDescent="0.2">
      <c r="A92" s="61">
        <v>7093</v>
      </c>
      <c r="B92" s="49">
        <v>3111</v>
      </c>
      <c r="C92" s="51">
        <v>71004246</v>
      </c>
      <c r="D92" s="50"/>
      <c r="E92" s="66" t="s">
        <v>190</v>
      </c>
      <c r="F92" s="52">
        <v>13.074</v>
      </c>
      <c r="G92" s="53">
        <v>4.4450000000000003</v>
      </c>
      <c r="H92" s="53">
        <v>0.26100000000000001</v>
      </c>
      <c r="I92" s="54">
        <v>17.779999999999998</v>
      </c>
      <c r="J92" s="5"/>
      <c r="K92" s="5"/>
      <c r="L92" s="20"/>
      <c r="M92" s="284">
        <f t="shared" si="1"/>
        <v>0</v>
      </c>
    </row>
    <row r="93" spans="1:13" ht="15" x14ac:dyDescent="0.2">
      <c r="A93" s="61">
        <v>7094</v>
      </c>
      <c r="B93" s="49">
        <v>3111</v>
      </c>
      <c r="C93" s="51">
        <v>70988889</v>
      </c>
      <c r="D93" s="50"/>
      <c r="E93" s="66" t="s">
        <v>191</v>
      </c>
      <c r="F93" s="52">
        <v>15.912000000000001</v>
      </c>
      <c r="G93" s="53">
        <v>5.41</v>
      </c>
      <c r="H93" s="53">
        <v>0.318</v>
      </c>
      <c r="I93" s="54">
        <v>21.640000000000004</v>
      </c>
      <c r="J93" s="5">
        <v>2.76</v>
      </c>
      <c r="K93" s="5">
        <v>0.93799999999999994</v>
      </c>
      <c r="L93" s="20">
        <v>5.5E-2</v>
      </c>
      <c r="M93" s="284">
        <f t="shared" si="1"/>
        <v>3.7529999999999997</v>
      </c>
    </row>
    <row r="94" spans="1:13" ht="15" x14ac:dyDescent="0.2">
      <c r="A94" s="61">
        <v>7095</v>
      </c>
      <c r="B94" s="49">
        <v>3117</v>
      </c>
      <c r="C94" s="51">
        <v>70986509</v>
      </c>
      <c r="D94" s="50"/>
      <c r="E94" s="66" t="s">
        <v>192</v>
      </c>
      <c r="F94" s="52">
        <v>41.892000000000003</v>
      </c>
      <c r="G94" s="53">
        <v>14.243</v>
      </c>
      <c r="H94" s="53">
        <v>0.83799999999999997</v>
      </c>
      <c r="I94" s="54">
        <v>56.973000000000006</v>
      </c>
      <c r="J94" s="5">
        <v>11.199</v>
      </c>
      <c r="K94" s="5">
        <v>3.806</v>
      </c>
      <c r="L94" s="20">
        <v>0.224</v>
      </c>
      <c r="M94" s="284">
        <f t="shared" si="1"/>
        <v>15.228999999999999</v>
      </c>
    </row>
    <row r="95" spans="1:13" ht="30" x14ac:dyDescent="0.2">
      <c r="A95" s="61">
        <v>7096</v>
      </c>
      <c r="B95" s="49">
        <v>3113</v>
      </c>
      <c r="C95" s="51">
        <v>70998124</v>
      </c>
      <c r="D95" s="50"/>
      <c r="E95" s="66" t="s">
        <v>193</v>
      </c>
      <c r="F95" s="52">
        <v>60.030999999999999</v>
      </c>
      <c r="G95" s="53">
        <v>20.411000000000001</v>
      </c>
      <c r="H95" s="53">
        <v>1.2010000000000001</v>
      </c>
      <c r="I95" s="54">
        <v>81.643000000000001</v>
      </c>
      <c r="J95" s="5">
        <v>7.6120000000000001</v>
      </c>
      <c r="K95" s="5">
        <v>2.5870000000000002</v>
      </c>
      <c r="L95" s="20">
        <v>0.153</v>
      </c>
      <c r="M95" s="284">
        <f t="shared" si="1"/>
        <v>10.352</v>
      </c>
    </row>
    <row r="96" spans="1:13" ht="15" hidden="1" x14ac:dyDescent="0.2">
      <c r="A96" s="61">
        <v>7097</v>
      </c>
      <c r="B96" s="49">
        <v>3111</v>
      </c>
      <c r="C96" s="51">
        <v>70993505</v>
      </c>
      <c r="D96" s="50"/>
      <c r="E96" s="66" t="s">
        <v>194</v>
      </c>
      <c r="F96" s="52">
        <v>25.218</v>
      </c>
      <c r="G96" s="53">
        <v>8.5739999999999998</v>
      </c>
      <c r="H96" s="53">
        <v>0.504</v>
      </c>
      <c r="I96" s="54">
        <v>34.295999999999999</v>
      </c>
      <c r="J96" s="5"/>
      <c r="K96" s="5"/>
      <c r="L96" s="20"/>
      <c r="M96" s="284">
        <f t="shared" si="1"/>
        <v>0</v>
      </c>
    </row>
    <row r="97" spans="1:13" ht="30" x14ac:dyDescent="0.2">
      <c r="A97" s="61">
        <v>7098</v>
      </c>
      <c r="B97" s="49">
        <v>3113</v>
      </c>
      <c r="C97" s="51">
        <v>70988897</v>
      </c>
      <c r="D97" s="63"/>
      <c r="E97" s="66" t="s">
        <v>195</v>
      </c>
      <c r="F97" s="52">
        <v>60.756999999999998</v>
      </c>
      <c r="G97" s="53">
        <v>20.657</v>
      </c>
      <c r="H97" s="53">
        <v>1.2150000000000001</v>
      </c>
      <c r="I97" s="54">
        <v>82.629000000000005</v>
      </c>
      <c r="J97" s="5">
        <v>0.161</v>
      </c>
      <c r="K97" s="5">
        <v>5.5E-2</v>
      </c>
      <c r="L97" s="20">
        <v>3.0000000000000001E-3</v>
      </c>
      <c r="M97" s="284">
        <f t="shared" si="1"/>
        <v>0.219</v>
      </c>
    </row>
    <row r="98" spans="1:13" ht="15" hidden="1" x14ac:dyDescent="0.2">
      <c r="A98" s="61">
        <v>7099</v>
      </c>
      <c r="B98" s="49">
        <v>3111</v>
      </c>
      <c r="C98" s="51">
        <v>71007601</v>
      </c>
      <c r="D98" s="63"/>
      <c r="E98" s="66" t="s">
        <v>196</v>
      </c>
      <c r="F98" s="52">
        <v>12.497999999999999</v>
      </c>
      <c r="G98" s="53">
        <v>4.2489999999999997</v>
      </c>
      <c r="H98" s="53">
        <v>0.25</v>
      </c>
      <c r="I98" s="54">
        <v>16.997</v>
      </c>
      <c r="J98" s="5"/>
      <c r="K98" s="5"/>
      <c r="L98" s="20"/>
      <c r="M98" s="284">
        <f t="shared" si="1"/>
        <v>0</v>
      </c>
    </row>
    <row r="99" spans="1:13" ht="15" hidden="1" x14ac:dyDescent="0.2">
      <c r="A99" s="61">
        <v>7102</v>
      </c>
      <c r="B99" s="49">
        <v>3233</v>
      </c>
      <c r="C99" s="51">
        <v>71294112</v>
      </c>
      <c r="D99" s="63"/>
      <c r="E99" s="66" t="s">
        <v>197</v>
      </c>
      <c r="F99" s="52">
        <v>20.34</v>
      </c>
      <c r="G99" s="64">
        <v>6.9160000000000004</v>
      </c>
      <c r="H99" s="64">
        <v>0.40699999999999997</v>
      </c>
      <c r="I99" s="54">
        <v>27.663</v>
      </c>
      <c r="J99" s="5"/>
      <c r="K99" s="5"/>
      <c r="L99" s="20"/>
      <c r="M99" s="284">
        <f t="shared" si="1"/>
        <v>0</v>
      </c>
    </row>
    <row r="100" spans="1:13" ht="30" hidden="1" x14ac:dyDescent="0.2">
      <c r="A100" s="61">
        <v>7201</v>
      </c>
      <c r="B100" s="49">
        <v>3113</v>
      </c>
      <c r="C100" s="51">
        <v>70971137</v>
      </c>
      <c r="D100" s="63"/>
      <c r="E100" s="66" t="s">
        <v>198</v>
      </c>
      <c r="F100" s="52">
        <v>58.789000000000001</v>
      </c>
      <c r="G100" s="53">
        <v>19.988</v>
      </c>
      <c r="H100" s="53">
        <v>1.1759999999999999</v>
      </c>
      <c r="I100" s="54">
        <v>79.953000000000003</v>
      </c>
      <c r="J100" s="5"/>
      <c r="K100" s="5"/>
      <c r="L100" s="20"/>
      <c r="M100" s="284">
        <f t="shared" si="1"/>
        <v>0</v>
      </c>
    </row>
    <row r="101" spans="1:13" ht="30" x14ac:dyDescent="0.2">
      <c r="A101" s="61">
        <v>7202</v>
      </c>
      <c r="B101" s="49">
        <v>3113</v>
      </c>
      <c r="C101" s="51">
        <v>70188912</v>
      </c>
      <c r="D101" s="63"/>
      <c r="E101" s="66" t="s">
        <v>199</v>
      </c>
      <c r="F101" s="52">
        <v>29.46</v>
      </c>
      <c r="G101" s="53">
        <v>10.016</v>
      </c>
      <c r="H101" s="53">
        <v>0.58899999999999997</v>
      </c>
      <c r="I101" s="54">
        <v>40.064999999999998</v>
      </c>
      <c r="J101" s="5">
        <v>4.7720000000000002</v>
      </c>
      <c r="K101" s="5">
        <v>1.6220000000000001</v>
      </c>
      <c r="L101" s="20">
        <v>9.5000000000000001E-2</v>
      </c>
      <c r="M101" s="284">
        <f t="shared" si="1"/>
        <v>6.4889999999999999</v>
      </c>
    </row>
    <row r="102" spans="1:13" ht="15" x14ac:dyDescent="0.2">
      <c r="A102" s="61">
        <v>7203</v>
      </c>
      <c r="B102" s="49">
        <v>3113</v>
      </c>
      <c r="C102" s="51">
        <v>70892547</v>
      </c>
      <c r="D102" s="63"/>
      <c r="E102" s="66" t="s">
        <v>200</v>
      </c>
      <c r="F102" s="52">
        <v>36.479999999999997</v>
      </c>
      <c r="G102" s="65">
        <v>12.403</v>
      </c>
      <c r="H102" s="65">
        <v>0.73</v>
      </c>
      <c r="I102" s="54">
        <v>49.612999999999992</v>
      </c>
      <c r="J102" s="5">
        <v>4.4800000000000004</v>
      </c>
      <c r="K102" s="5">
        <v>1.5229999999999999</v>
      </c>
      <c r="L102" s="20">
        <v>0.09</v>
      </c>
      <c r="M102" s="284">
        <f t="shared" si="1"/>
        <v>6.093</v>
      </c>
    </row>
    <row r="103" spans="1:13" ht="30" x14ac:dyDescent="0.2">
      <c r="A103" s="61">
        <v>7204</v>
      </c>
      <c r="B103" s="49">
        <v>3113</v>
      </c>
      <c r="C103" s="51">
        <v>75015293</v>
      </c>
      <c r="D103" s="63"/>
      <c r="E103" s="66" t="s">
        <v>201</v>
      </c>
      <c r="F103" s="52">
        <v>69.519000000000005</v>
      </c>
      <c r="G103" s="65">
        <v>23.635999999999999</v>
      </c>
      <c r="H103" s="65">
        <v>1.39</v>
      </c>
      <c r="I103" s="54">
        <v>94.545000000000002</v>
      </c>
      <c r="J103" s="5">
        <v>8.0007000000000001</v>
      </c>
      <c r="K103" s="5">
        <v>2.7202999999999999</v>
      </c>
      <c r="L103" s="20">
        <v>0.16</v>
      </c>
      <c r="M103" s="284">
        <f t="shared" si="1"/>
        <v>10.881</v>
      </c>
    </row>
    <row r="104" spans="1:13" ht="30" x14ac:dyDescent="0.2">
      <c r="A104" s="61">
        <v>7205</v>
      </c>
      <c r="B104" s="49">
        <v>3113</v>
      </c>
      <c r="C104" s="51">
        <v>70999121</v>
      </c>
      <c r="D104" s="63"/>
      <c r="E104" s="66" t="s">
        <v>202</v>
      </c>
      <c r="F104" s="52">
        <v>53.093000000000004</v>
      </c>
      <c r="G104" s="65">
        <v>18.052</v>
      </c>
      <c r="H104" s="65">
        <v>1.0620000000000001</v>
      </c>
      <c r="I104" s="54">
        <v>72.207000000000008</v>
      </c>
      <c r="J104" s="5">
        <v>1.863</v>
      </c>
      <c r="K104" s="5">
        <v>0.63400000000000001</v>
      </c>
      <c r="L104" s="20">
        <v>3.6999999999999998E-2</v>
      </c>
      <c r="M104" s="284">
        <f t="shared" si="1"/>
        <v>2.5339999999999998</v>
      </c>
    </row>
    <row r="105" spans="1:13" ht="15" hidden="1" x14ac:dyDescent="0.2">
      <c r="A105" s="61">
        <v>7206</v>
      </c>
      <c r="B105" s="49">
        <v>3117</v>
      </c>
      <c r="C105" s="51">
        <v>75015251</v>
      </c>
      <c r="D105" s="63"/>
      <c r="E105" s="66" t="s">
        <v>203</v>
      </c>
      <c r="F105" s="52">
        <v>0</v>
      </c>
      <c r="G105" s="65">
        <v>0</v>
      </c>
      <c r="H105" s="65">
        <v>0</v>
      </c>
      <c r="I105" s="54">
        <v>0</v>
      </c>
      <c r="J105" s="5"/>
      <c r="K105" s="5"/>
      <c r="L105" s="20"/>
      <c r="M105" s="284">
        <f t="shared" si="1"/>
        <v>0</v>
      </c>
    </row>
    <row r="106" spans="1:13" ht="15" hidden="1" x14ac:dyDescent="0.2">
      <c r="A106" s="61">
        <v>7207</v>
      </c>
      <c r="B106" s="49">
        <v>3117</v>
      </c>
      <c r="C106" s="51">
        <v>70995389</v>
      </c>
      <c r="D106" s="63"/>
      <c r="E106" s="66" t="s">
        <v>204</v>
      </c>
      <c r="F106" s="52">
        <v>6.8810000000000002</v>
      </c>
      <c r="G106" s="65">
        <v>2.34</v>
      </c>
      <c r="H106" s="65">
        <v>0.13800000000000001</v>
      </c>
      <c r="I106" s="54">
        <v>9.359</v>
      </c>
      <c r="J106" s="5"/>
      <c r="K106" s="5"/>
      <c r="L106" s="20"/>
      <c r="M106" s="284">
        <f t="shared" si="1"/>
        <v>0</v>
      </c>
    </row>
    <row r="107" spans="1:13" ht="30" hidden="1" x14ac:dyDescent="0.2">
      <c r="A107" s="61">
        <v>7208</v>
      </c>
      <c r="B107" s="49">
        <v>3113</v>
      </c>
      <c r="C107" s="51">
        <v>70981817</v>
      </c>
      <c r="D107" s="63"/>
      <c r="E107" s="66" t="s">
        <v>205</v>
      </c>
      <c r="F107" s="52">
        <v>51.277000000000001</v>
      </c>
      <c r="G107" s="65">
        <v>17.434000000000001</v>
      </c>
      <c r="H107" s="65">
        <v>1.026</v>
      </c>
      <c r="I107" s="54">
        <v>69.736999999999995</v>
      </c>
      <c r="J107" s="5"/>
      <c r="K107" s="5"/>
      <c r="L107" s="20"/>
      <c r="M107" s="284">
        <f t="shared" si="1"/>
        <v>0</v>
      </c>
    </row>
    <row r="108" spans="1:13" ht="30" hidden="1" x14ac:dyDescent="0.2">
      <c r="A108" s="61">
        <v>7209</v>
      </c>
      <c r="B108" s="49">
        <v>3113</v>
      </c>
      <c r="C108" s="51">
        <v>70983216</v>
      </c>
      <c r="D108" s="63"/>
      <c r="E108" s="66" t="s">
        <v>206</v>
      </c>
      <c r="F108" s="52">
        <v>55.061</v>
      </c>
      <c r="G108" s="65">
        <v>18.721</v>
      </c>
      <c r="H108" s="65">
        <v>1.101</v>
      </c>
      <c r="I108" s="54">
        <v>74.882999999999996</v>
      </c>
      <c r="J108" s="5"/>
      <c r="K108" s="5"/>
      <c r="L108" s="20"/>
      <c r="M108" s="284">
        <f t="shared" si="1"/>
        <v>0</v>
      </c>
    </row>
    <row r="109" spans="1:13" ht="30" x14ac:dyDescent="0.2">
      <c r="A109" s="61">
        <v>7210</v>
      </c>
      <c r="B109" s="49">
        <v>3117</v>
      </c>
      <c r="C109" s="51">
        <v>70983062</v>
      </c>
      <c r="D109" s="63"/>
      <c r="E109" s="66" t="s">
        <v>207</v>
      </c>
      <c r="F109" s="52">
        <v>35.093000000000004</v>
      </c>
      <c r="G109" s="65">
        <v>11.932</v>
      </c>
      <c r="H109" s="65">
        <v>0.70199999999999996</v>
      </c>
      <c r="I109" s="54">
        <v>47.727000000000004</v>
      </c>
      <c r="J109" s="5">
        <v>3.911</v>
      </c>
      <c r="K109" s="5">
        <v>1.33</v>
      </c>
      <c r="L109" s="20">
        <v>7.6999999999999999E-2</v>
      </c>
      <c r="M109" s="284">
        <f t="shared" si="1"/>
        <v>5.3179999999999996</v>
      </c>
    </row>
    <row r="110" spans="1:13" ht="15" x14ac:dyDescent="0.2">
      <c r="A110" s="61">
        <v>7211</v>
      </c>
      <c r="B110" s="49">
        <v>3117</v>
      </c>
      <c r="C110" s="51">
        <v>75015111</v>
      </c>
      <c r="D110" s="63"/>
      <c r="E110" s="66" t="s">
        <v>208</v>
      </c>
      <c r="F110" s="52">
        <v>24.495000000000001</v>
      </c>
      <c r="G110" s="65">
        <v>8.3279999999999994</v>
      </c>
      <c r="H110" s="65">
        <v>0.49</v>
      </c>
      <c r="I110" s="54">
        <v>33.313000000000002</v>
      </c>
      <c r="J110" s="5">
        <v>4.9279999999999999</v>
      </c>
      <c r="K110" s="5">
        <v>1.675</v>
      </c>
      <c r="L110" s="20">
        <v>9.8000000000000004E-2</v>
      </c>
      <c r="M110" s="284">
        <f t="shared" si="1"/>
        <v>6.7009999999999996</v>
      </c>
    </row>
    <row r="111" spans="1:13" ht="30" x14ac:dyDescent="0.2">
      <c r="A111" s="61">
        <v>7212</v>
      </c>
      <c r="B111" s="49">
        <v>3117</v>
      </c>
      <c r="C111" s="51">
        <v>70983071</v>
      </c>
      <c r="D111" s="63"/>
      <c r="E111" s="66" t="s">
        <v>209</v>
      </c>
      <c r="F111" s="52">
        <v>12.912000000000001</v>
      </c>
      <c r="G111" s="65">
        <v>4.3899999999999997</v>
      </c>
      <c r="H111" s="65">
        <v>0.25800000000000001</v>
      </c>
      <c r="I111" s="54">
        <v>17.559999999999999</v>
      </c>
      <c r="J111" s="5">
        <v>1.9558800000000001</v>
      </c>
      <c r="K111" s="5">
        <v>0.66500000000000004</v>
      </c>
      <c r="L111" s="20">
        <v>3.9120000000000002E-2</v>
      </c>
      <c r="M111" s="284">
        <f t="shared" si="1"/>
        <v>2.66</v>
      </c>
    </row>
    <row r="112" spans="1:13" ht="15" x14ac:dyDescent="0.2">
      <c r="A112" s="61">
        <v>7213</v>
      </c>
      <c r="B112" s="49">
        <v>3111</v>
      </c>
      <c r="C112" s="51">
        <v>70188904</v>
      </c>
      <c r="D112" s="63"/>
      <c r="E112" s="66" t="s">
        <v>210</v>
      </c>
      <c r="F112" s="52">
        <v>34.703000000000003</v>
      </c>
      <c r="G112" s="65">
        <v>11.798999999999999</v>
      </c>
      <c r="H112" s="65">
        <v>0.69399999999999995</v>
      </c>
      <c r="I112" s="54">
        <v>47.196000000000005</v>
      </c>
      <c r="J112" s="5">
        <v>5.8823499999999997</v>
      </c>
      <c r="K112" s="290">
        <v>2</v>
      </c>
      <c r="L112" s="20">
        <v>0.11765</v>
      </c>
      <c r="M112" s="284">
        <f t="shared" si="1"/>
        <v>8</v>
      </c>
    </row>
    <row r="113" spans="1:13" ht="15" x14ac:dyDescent="0.2">
      <c r="A113" s="61">
        <v>7214</v>
      </c>
      <c r="B113" s="49">
        <v>3111</v>
      </c>
      <c r="C113" s="51">
        <v>70188921</v>
      </c>
      <c r="D113" s="63"/>
      <c r="E113" s="66" t="s">
        <v>211</v>
      </c>
      <c r="F113" s="52">
        <v>40.866</v>
      </c>
      <c r="G113" s="65">
        <v>13.894</v>
      </c>
      <c r="H113" s="65">
        <v>0.81699999999999995</v>
      </c>
      <c r="I113" s="54">
        <v>55.576999999999998</v>
      </c>
      <c r="J113" s="5">
        <v>4.4117600000000001</v>
      </c>
      <c r="K113" s="5">
        <v>1.5</v>
      </c>
      <c r="L113" s="20">
        <v>8.8239999999999999E-2</v>
      </c>
      <c r="M113" s="284">
        <f t="shared" si="1"/>
        <v>6</v>
      </c>
    </row>
    <row r="114" spans="1:13" ht="15" x14ac:dyDescent="0.2">
      <c r="A114" s="61">
        <v>7215</v>
      </c>
      <c r="B114" s="49">
        <v>3111</v>
      </c>
      <c r="C114" s="51">
        <v>70188891</v>
      </c>
      <c r="D114" s="63"/>
      <c r="E114" s="66" t="s">
        <v>212</v>
      </c>
      <c r="F114" s="52">
        <v>23.56</v>
      </c>
      <c r="G114" s="65">
        <v>8.01</v>
      </c>
      <c r="H114" s="65">
        <v>0.47099999999999997</v>
      </c>
      <c r="I114" s="54">
        <v>32.040999999999997</v>
      </c>
      <c r="J114" s="5">
        <v>2.4595600000000002</v>
      </c>
      <c r="K114" s="5">
        <v>0.83625000000000005</v>
      </c>
      <c r="L114" s="20">
        <v>4.9189999999999998E-2</v>
      </c>
      <c r="M114" s="284">
        <f t="shared" si="1"/>
        <v>3.3450000000000002</v>
      </c>
    </row>
    <row r="115" spans="1:13" ht="15" hidden="1" x14ac:dyDescent="0.2">
      <c r="A115" s="61">
        <v>7216</v>
      </c>
      <c r="B115" s="49">
        <v>3111</v>
      </c>
      <c r="C115" s="51">
        <v>75015331</v>
      </c>
      <c r="D115" s="63"/>
      <c r="E115" s="66" t="s">
        <v>213</v>
      </c>
      <c r="F115" s="52">
        <v>13.784000000000001</v>
      </c>
      <c r="G115" s="65">
        <v>4.6870000000000003</v>
      </c>
      <c r="H115" s="65">
        <v>0.27600000000000002</v>
      </c>
      <c r="I115" s="54">
        <v>18.747</v>
      </c>
      <c r="J115" s="5"/>
      <c r="K115" s="5"/>
      <c r="L115" s="20"/>
      <c r="M115" s="284">
        <f t="shared" si="1"/>
        <v>0</v>
      </c>
    </row>
    <row r="116" spans="1:13" ht="15" hidden="1" x14ac:dyDescent="0.2">
      <c r="A116" s="61">
        <v>7219</v>
      </c>
      <c r="B116" s="49">
        <v>3111</v>
      </c>
      <c r="C116" s="51">
        <v>70993181</v>
      </c>
      <c r="D116" s="63"/>
      <c r="E116" s="66" t="s">
        <v>214</v>
      </c>
      <c r="F116" s="52">
        <v>14.084</v>
      </c>
      <c r="G116" s="65">
        <v>4.7889999999999997</v>
      </c>
      <c r="H116" s="65">
        <v>0.28199999999999997</v>
      </c>
      <c r="I116" s="54">
        <v>19.154999999999998</v>
      </c>
      <c r="J116" s="5"/>
      <c r="K116" s="5"/>
      <c r="L116" s="20"/>
      <c r="M116" s="284">
        <f t="shared" si="1"/>
        <v>0</v>
      </c>
    </row>
    <row r="117" spans="1:13" ht="15" x14ac:dyDescent="0.2">
      <c r="A117" s="61">
        <v>7220</v>
      </c>
      <c r="B117" s="49">
        <v>3111</v>
      </c>
      <c r="C117" s="51">
        <v>75016516</v>
      </c>
      <c r="D117" s="63"/>
      <c r="E117" s="66" t="s">
        <v>215</v>
      </c>
      <c r="F117" s="52">
        <v>7.8</v>
      </c>
      <c r="G117" s="65">
        <v>2.6520000000000001</v>
      </c>
      <c r="H117" s="65">
        <v>0.156</v>
      </c>
      <c r="I117" s="54">
        <v>10.608000000000001</v>
      </c>
      <c r="J117" s="5">
        <v>4.2300000000000004</v>
      </c>
      <c r="K117" s="5">
        <v>1.4379999999999999</v>
      </c>
      <c r="L117" s="20">
        <v>8.5000000000000006E-2</v>
      </c>
      <c r="M117" s="284">
        <f t="shared" si="1"/>
        <v>5.7530000000000001</v>
      </c>
    </row>
    <row r="118" spans="1:13" ht="15" hidden="1" x14ac:dyDescent="0.2">
      <c r="A118" s="61">
        <v>7221</v>
      </c>
      <c r="B118" s="49">
        <v>3231</v>
      </c>
      <c r="C118" s="51">
        <v>67440118</v>
      </c>
      <c r="D118" s="63"/>
      <c r="E118" s="66" t="s">
        <v>216</v>
      </c>
      <c r="F118" s="52">
        <v>20.225000000000001</v>
      </c>
      <c r="G118" s="65">
        <v>6.8769999999999998</v>
      </c>
      <c r="H118" s="65">
        <v>0.40500000000000003</v>
      </c>
      <c r="I118" s="54">
        <v>27.507000000000001</v>
      </c>
      <c r="J118" s="5"/>
      <c r="K118" s="5"/>
      <c r="L118" s="20"/>
      <c r="M118" s="284">
        <f t="shared" si="1"/>
        <v>0</v>
      </c>
    </row>
    <row r="119" spans="1:13" ht="15" hidden="1" x14ac:dyDescent="0.2">
      <c r="A119" s="61">
        <v>7222</v>
      </c>
      <c r="B119" s="49">
        <v>3233</v>
      </c>
      <c r="C119" s="51">
        <v>60114100</v>
      </c>
      <c r="D119" s="63"/>
      <c r="E119" s="66" t="s">
        <v>217</v>
      </c>
      <c r="F119" s="52">
        <v>8.2739999999999991</v>
      </c>
      <c r="G119" s="65">
        <v>2.8130000000000002</v>
      </c>
      <c r="H119" s="65">
        <v>0.16500000000000001</v>
      </c>
      <c r="I119" s="54">
        <v>11.251999999999999</v>
      </c>
      <c r="J119" s="5"/>
      <c r="K119" s="5"/>
      <c r="L119" s="20"/>
      <c r="M119" s="284">
        <f t="shared" si="1"/>
        <v>0</v>
      </c>
    </row>
    <row r="120" spans="1:13" ht="15" x14ac:dyDescent="0.2">
      <c r="A120" s="61">
        <v>7223</v>
      </c>
      <c r="B120" s="49">
        <v>3141</v>
      </c>
      <c r="C120" s="51">
        <v>70971145</v>
      </c>
      <c r="D120" s="63"/>
      <c r="E120" s="66" t="s">
        <v>218</v>
      </c>
      <c r="F120" s="52">
        <v>66.085999999999999</v>
      </c>
      <c r="G120" s="65">
        <v>22.469000000000001</v>
      </c>
      <c r="H120" s="65">
        <v>1.3220000000000001</v>
      </c>
      <c r="I120" s="54">
        <v>89.87700000000001</v>
      </c>
      <c r="J120" s="5">
        <v>2.10588</v>
      </c>
      <c r="K120" s="5">
        <v>0.71599999999999997</v>
      </c>
      <c r="L120" s="20">
        <v>4.2119999999999998E-2</v>
      </c>
      <c r="M120" s="284">
        <f t="shared" si="1"/>
        <v>2.8640000000000003</v>
      </c>
    </row>
    <row r="121" spans="1:13" ht="15" hidden="1" x14ac:dyDescent="0.2">
      <c r="A121" s="61">
        <v>7200</v>
      </c>
      <c r="B121" s="49">
        <v>3111</v>
      </c>
      <c r="C121" s="51">
        <v>72540931</v>
      </c>
      <c r="D121" s="63"/>
      <c r="E121" s="66" t="s">
        <v>219</v>
      </c>
      <c r="F121" s="52">
        <v>7.5759999999999996</v>
      </c>
      <c r="G121" s="65">
        <v>2.5760000000000001</v>
      </c>
      <c r="H121" s="65">
        <v>0.152</v>
      </c>
      <c r="I121" s="54">
        <v>10.303999999999998</v>
      </c>
      <c r="J121" s="5"/>
      <c r="K121" s="5"/>
      <c r="L121" s="20"/>
      <c r="M121" s="284">
        <f t="shared" si="1"/>
        <v>0</v>
      </c>
    </row>
    <row r="122" spans="1:13" ht="15" hidden="1" x14ac:dyDescent="0.2">
      <c r="A122" s="61">
        <v>7225</v>
      </c>
      <c r="B122" s="49">
        <v>3111</v>
      </c>
      <c r="C122" s="51">
        <v>75019728</v>
      </c>
      <c r="D122" s="63"/>
      <c r="E122" s="66" t="s">
        <v>220</v>
      </c>
      <c r="F122" s="52">
        <v>13.433999999999999</v>
      </c>
      <c r="G122" s="65">
        <v>4.5679999999999996</v>
      </c>
      <c r="H122" s="65">
        <v>0.26900000000000002</v>
      </c>
      <c r="I122" s="54">
        <v>18.270999999999997</v>
      </c>
      <c r="J122" s="5"/>
      <c r="K122" s="5"/>
      <c r="L122" s="20"/>
      <c r="M122" s="284">
        <f t="shared" si="1"/>
        <v>0</v>
      </c>
    </row>
    <row r="123" spans="1:13" ht="15" x14ac:dyDescent="0.2">
      <c r="A123" s="61">
        <v>7226</v>
      </c>
      <c r="B123" s="49">
        <v>3111</v>
      </c>
      <c r="C123" s="51">
        <v>71011544</v>
      </c>
      <c r="D123" s="63"/>
      <c r="E123" s="66" t="s">
        <v>221</v>
      </c>
      <c r="F123" s="52">
        <v>73.921000000000006</v>
      </c>
      <c r="G123" s="65">
        <v>25.132999999999999</v>
      </c>
      <c r="H123" s="65">
        <v>1.478</v>
      </c>
      <c r="I123" s="54">
        <v>100.532</v>
      </c>
      <c r="J123" s="5">
        <v>22.058820000000001</v>
      </c>
      <c r="K123" s="290">
        <v>7.5</v>
      </c>
      <c r="L123" s="20">
        <v>0.44118000000000002</v>
      </c>
      <c r="M123" s="284">
        <f t="shared" si="1"/>
        <v>30</v>
      </c>
    </row>
    <row r="124" spans="1:13" ht="15" x14ac:dyDescent="0.2">
      <c r="A124" s="61">
        <v>7227</v>
      </c>
      <c r="B124" s="49">
        <v>3111</v>
      </c>
      <c r="C124" s="51">
        <v>75019329</v>
      </c>
      <c r="D124" s="63"/>
      <c r="E124" s="66" t="s">
        <v>222</v>
      </c>
      <c r="F124" s="52">
        <v>28.597999999999999</v>
      </c>
      <c r="G124" s="65">
        <v>9.7230000000000008</v>
      </c>
      <c r="H124" s="65">
        <v>0.57199999999999995</v>
      </c>
      <c r="I124" s="54">
        <v>38.893000000000001</v>
      </c>
      <c r="J124" s="5">
        <v>5.1470599999999997</v>
      </c>
      <c r="K124" s="290">
        <v>1.75</v>
      </c>
      <c r="L124" s="20">
        <v>0.10294</v>
      </c>
      <c r="M124" s="284">
        <f t="shared" si="1"/>
        <v>7</v>
      </c>
    </row>
    <row r="125" spans="1:13" ht="15" hidden="1" x14ac:dyDescent="0.2">
      <c r="A125" s="61">
        <v>7228</v>
      </c>
      <c r="B125" s="49">
        <v>3111</v>
      </c>
      <c r="C125" s="51">
        <v>75019086</v>
      </c>
      <c r="D125" s="63"/>
      <c r="E125" s="66" t="s">
        <v>223</v>
      </c>
      <c r="F125" s="52">
        <v>52.716999999999999</v>
      </c>
      <c r="G125" s="65">
        <v>17.923999999999999</v>
      </c>
      <c r="H125" s="65">
        <v>1.054</v>
      </c>
      <c r="I125" s="54">
        <v>71.694999999999993</v>
      </c>
      <c r="J125" s="5"/>
      <c r="K125" s="5"/>
      <c r="L125" s="20"/>
      <c r="M125" s="284">
        <f t="shared" si="1"/>
        <v>0</v>
      </c>
    </row>
    <row r="126" spans="1:13" ht="15" hidden="1" x14ac:dyDescent="0.2">
      <c r="A126" s="61">
        <v>7229</v>
      </c>
      <c r="B126" s="49">
        <v>3111</v>
      </c>
      <c r="C126" s="51">
        <v>75019248</v>
      </c>
      <c r="D126" s="63"/>
      <c r="E126" s="66" t="s">
        <v>224</v>
      </c>
      <c r="F126" s="52">
        <v>40.076999999999998</v>
      </c>
      <c r="G126" s="65">
        <v>13.625999999999999</v>
      </c>
      <c r="H126" s="65">
        <v>0.80200000000000005</v>
      </c>
      <c r="I126" s="54">
        <v>54.504999999999995</v>
      </c>
      <c r="J126" s="5"/>
      <c r="K126" s="5"/>
      <c r="L126" s="20"/>
      <c r="M126" s="284">
        <f t="shared" si="1"/>
        <v>0</v>
      </c>
    </row>
    <row r="127" spans="1:13" ht="15" x14ac:dyDescent="0.2">
      <c r="A127" s="61">
        <v>7230</v>
      </c>
      <c r="B127" s="49">
        <v>3111</v>
      </c>
      <c r="C127" s="51">
        <v>75019167</v>
      </c>
      <c r="D127" s="63"/>
      <c r="E127" s="66" t="s">
        <v>225</v>
      </c>
      <c r="F127" s="52">
        <v>47.762999999999998</v>
      </c>
      <c r="G127" s="65">
        <v>16.239000000000001</v>
      </c>
      <c r="H127" s="65">
        <v>0.95499999999999996</v>
      </c>
      <c r="I127" s="54">
        <v>64.956999999999994</v>
      </c>
      <c r="J127" s="5">
        <v>5.8823499999999997</v>
      </c>
      <c r="K127" s="290">
        <v>2</v>
      </c>
      <c r="L127" s="20">
        <v>0.11765</v>
      </c>
      <c r="M127" s="284">
        <f t="shared" si="1"/>
        <v>8</v>
      </c>
    </row>
    <row r="128" spans="1:13" ht="15" hidden="1" x14ac:dyDescent="0.2">
      <c r="A128" s="61">
        <v>7231</v>
      </c>
      <c r="B128" s="49">
        <v>3111</v>
      </c>
      <c r="C128" s="51">
        <v>71002740</v>
      </c>
      <c r="D128" s="63"/>
      <c r="E128" s="66" t="s">
        <v>226</v>
      </c>
      <c r="F128" s="52">
        <v>17.532</v>
      </c>
      <c r="G128" s="65">
        <v>5.9610000000000003</v>
      </c>
      <c r="H128" s="65">
        <v>0.35099999999999998</v>
      </c>
      <c r="I128" s="54">
        <v>23.844000000000001</v>
      </c>
      <c r="J128" s="5"/>
      <c r="K128" s="5"/>
      <c r="L128" s="20"/>
      <c r="M128" s="284">
        <f t="shared" si="1"/>
        <v>0</v>
      </c>
    </row>
    <row r="129" spans="1:13" ht="15" hidden="1" x14ac:dyDescent="0.2">
      <c r="A129" s="61">
        <v>7232</v>
      </c>
      <c r="B129" s="49">
        <v>3111</v>
      </c>
      <c r="C129" s="51">
        <v>75015391</v>
      </c>
      <c r="D129" s="63"/>
      <c r="E129" s="66" t="s">
        <v>227</v>
      </c>
      <c r="F129" s="52">
        <v>12.488</v>
      </c>
      <c r="G129" s="65">
        <v>4.2460000000000004</v>
      </c>
      <c r="H129" s="65">
        <v>0.25</v>
      </c>
      <c r="I129" s="54">
        <v>16.984000000000002</v>
      </c>
      <c r="J129" s="5"/>
      <c r="K129" s="5"/>
      <c r="L129" s="20"/>
      <c r="M129" s="284">
        <f t="shared" si="1"/>
        <v>0</v>
      </c>
    </row>
    <row r="130" spans="1:13" ht="15" x14ac:dyDescent="0.2">
      <c r="A130" s="61">
        <v>7233</v>
      </c>
      <c r="B130" s="49">
        <v>3111</v>
      </c>
      <c r="C130" s="51">
        <v>75016435</v>
      </c>
      <c r="D130" s="63"/>
      <c r="E130" s="66" t="s">
        <v>228</v>
      </c>
      <c r="F130" s="52">
        <v>15.762</v>
      </c>
      <c r="G130" s="65">
        <v>5.359</v>
      </c>
      <c r="H130" s="65">
        <v>0.315</v>
      </c>
      <c r="I130" s="54">
        <v>21.436000000000003</v>
      </c>
      <c r="J130" s="5">
        <v>4.8819999999999997</v>
      </c>
      <c r="K130" s="5">
        <v>1.659</v>
      </c>
      <c r="L130" s="20">
        <v>9.7000000000000003E-2</v>
      </c>
      <c r="M130" s="284">
        <f t="shared" si="1"/>
        <v>6.6379999999999999</v>
      </c>
    </row>
    <row r="131" spans="1:13" ht="15" x14ac:dyDescent="0.2">
      <c r="A131" s="61">
        <v>7234</v>
      </c>
      <c r="B131" s="49">
        <v>3111</v>
      </c>
      <c r="C131" s="51">
        <v>71000925</v>
      </c>
      <c r="D131" s="63"/>
      <c r="E131" s="66" t="s">
        <v>229</v>
      </c>
      <c r="F131" s="52">
        <v>19.032</v>
      </c>
      <c r="G131" s="65">
        <v>6.4710000000000001</v>
      </c>
      <c r="H131" s="65">
        <v>0.38100000000000001</v>
      </c>
      <c r="I131" s="54">
        <v>25.884</v>
      </c>
      <c r="J131" s="5">
        <v>9.3079999999999998</v>
      </c>
      <c r="K131" s="5">
        <v>3.165</v>
      </c>
      <c r="L131" s="20">
        <v>0.186</v>
      </c>
      <c r="M131" s="284">
        <f t="shared" si="1"/>
        <v>12.658999999999999</v>
      </c>
    </row>
    <row r="132" spans="1:13" ht="15" x14ac:dyDescent="0.2">
      <c r="A132" s="61">
        <v>7236</v>
      </c>
      <c r="B132" s="49">
        <v>3111</v>
      </c>
      <c r="C132" s="51">
        <v>70983160</v>
      </c>
      <c r="D132" s="63"/>
      <c r="E132" s="66" t="s">
        <v>230</v>
      </c>
      <c r="F132" s="52">
        <v>10.44</v>
      </c>
      <c r="G132" s="65">
        <v>3.55</v>
      </c>
      <c r="H132" s="65">
        <v>0.20899999999999999</v>
      </c>
      <c r="I132" s="54">
        <v>14.198999999999998</v>
      </c>
      <c r="J132" s="5">
        <v>3.6764700000000001</v>
      </c>
      <c r="K132" s="290">
        <v>1.25</v>
      </c>
      <c r="L132" s="20">
        <v>7.3529999999999998E-2</v>
      </c>
      <c r="M132" s="284">
        <f t="shared" si="1"/>
        <v>5</v>
      </c>
    </row>
    <row r="133" spans="1:13" ht="15" hidden="1" x14ac:dyDescent="0.2">
      <c r="A133" s="61">
        <v>7237</v>
      </c>
      <c r="B133" s="49">
        <v>3111</v>
      </c>
      <c r="C133" s="51">
        <v>70981850</v>
      </c>
      <c r="D133" s="63"/>
      <c r="E133" s="66" t="s">
        <v>231</v>
      </c>
      <c r="F133" s="52">
        <v>13.308</v>
      </c>
      <c r="G133" s="65">
        <v>4.5250000000000004</v>
      </c>
      <c r="H133" s="65">
        <v>0.26600000000000001</v>
      </c>
      <c r="I133" s="54">
        <v>18.098999999999997</v>
      </c>
      <c r="J133" s="5"/>
      <c r="K133" s="5"/>
      <c r="L133" s="20"/>
      <c r="M133" s="284">
        <f t="shared" si="1"/>
        <v>0</v>
      </c>
    </row>
    <row r="134" spans="1:13" ht="15" x14ac:dyDescent="0.2">
      <c r="A134" s="61">
        <v>7238</v>
      </c>
      <c r="B134" s="49">
        <v>3111</v>
      </c>
      <c r="C134" s="51">
        <v>71004297</v>
      </c>
      <c r="D134" s="63"/>
      <c r="E134" s="66" t="s">
        <v>232</v>
      </c>
      <c r="F134" s="52">
        <v>24.103000000000002</v>
      </c>
      <c r="G134" s="65">
        <v>8.1950000000000003</v>
      </c>
      <c r="H134" s="65">
        <v>0.48199999999999998</v>
      </c>
      <c r="I134" s="54">
        <v>32.78</v>
      </c>
      <c r="J134" s="5">
        <v>3.8130000000000002</v>
      </c>
      <c r="K134" s="5">
        <v>1.2969999999999999</v>
      </c>
      <c r="L134" s="20">
        <v>7.5999999999999998E-2</v>
      </c>
      <c r="M134" s="284">
        <f t="shared" ref="M134:M197" si="2">SUM(J134:L134)</f>
        <v>5.1859999999999999</v>
      </c>
    </row>
    <row r="135" spans="1:13" ht="15" hidden="1" x14ac:dyDescent="0.2">
      <c r="A135" s="61">
        <v>7239</v>
      </c>
      <c r="B135" s="49">
        <v>3111</v>
      </c>
      <c r="C135" s="51">
        <v>70999872</v>
      </c>
      <c r="D135" s="63"/>
      <c r="E135" s="66" t="s">
        <v>233</v>
      </c>
      <c r="F135" s="52">
        <v>10.44</v>
      </c>
      <c r="G135" s="65">
        <v>3.55</v>
      </c>
      <c r="H135" s="65">
        <v>0.20899999999999999</v>
      </c>
      <c r="I135" s="54">
        <v>14.198999999999998</v>
      </c>
      <c r="J135" s="5"/>
      <c r="K135" s="5"/>
      <c r="L135" s="20"/>
      <c r="M135" s="284">
        <f t="shared" si="2"/>
        <v>0</v>
      </c>
    </row>
    <row r="136" spans="1:13" ht="15" x14ac:dyDescent="0.2">
      <c r="A136" s="61">
        <v>7240</v>
      </c>
      <c r="B136" s="49">
        <v>3111</v>
      </c>
      <c r="C136" s="51">
        <v>71005510</v>
      </c>
      <c r="D136" s="63"/>
      <c r="E136" s="66" t="s">
        <v>234</v>
      </c>
      <c r="F136" s="52">
        <v>7.0019999999999998</v>
      </c>
      <c r="G136" s="65">
        <v>2.3809999999999998</v>
      </c>
      <c r="H136" s="65">
        <v>0.14000000000000001</v>
      </c>
      <c r="I136" s="54">
        <v>9.5229999999999997</v>
      </c>
      <c r="J136" s="5">
        <v>1.806</v>
      </c>
      <c r="K136" s="5">
        <v>0.61299999999999999</v>
      </c>
      <c r="L136" s="20">
        <v>6.4000000000000001E-2</v>
      </c>
      <c r="M136" s="284">
        <f t="shared" si="2"/>
        <v>2.4830000000000001</v>
      </c>
    </row>
    <row r="137" spans="1:13" ht="15" hidden="1" x14ac:dyDescent="0.2">
      <c r="A137" s="61">
        <v>7241</v>
      </c>
      <c r="B137" s="49">
        <v>3111</v>
      </c>
      <c r="C137" s="51">
        <v>75017814</v>
      </c>
      <c r="D137" s="63"/>
      <c r="E137" s="66" t="s">
        <v>235</v>
      </c>
      <c r="F137" s="52">
        <v>12.000999999999999</v>
      </c>
      <c r="G137" s="65">
        <v>4.08</v>
      </c>
      <c r="H137" s="65">
        <v>0.24</v>
      </c>
      <c r="I137" s="54">
        <v>16.320999999999998</v>
      </c>
      <c r="J137" s="5"/>
      <c r="K137" s="5"/>
      <c r="L137" s="20"/>
      <c r="M137" s="284">
        <f t="shared" si="2"/>
        <v>0</v>
      </c>
    </row>
    <row r="138" spans="1:13" ht="15" hidden="1" x14ac:dyDescent="0.2">
      <c r="A138" s="61">
        <v>7242</v>
      </c>
      <c r="B138" s="49">
        <v>3111</v>
      </c>
      <c r="C138" s="51">
        <v>71001361</v>
      </c>
      <c r="D138" s="63"/>
      <c r="E138" s="66" t="s">
        <v>236</v>
      </c>
      <c r="F138" s="52">
        <v>13.56</v>
      </c>
      <c r="G138" s="65">
        <v>4.6100000000000003</v>
      </c>
      <c r="H138" s="65">
        <v>0.27100000000000002</v>
      </c>
      <c r="I138" s="54">
        <v>18.441000000000003</v>
      </c>
      <c r="J138" s="5"/>
      <c r="K138" s="5"/>
      <c r="L138" s="20"/>
      <c r="M138" s="284">
        <f t="shared" si="2"/>
        <v>0</v>
      </c>
    </row>
    <row r="139" spans="1:13" ht="15" hidden="1" x14ac:dyDescent="0.2">
      <c r="A139" s="61">
        <v>7243</v>
      </c>
      <c r="B139" s="49">
        <v>3111</v>
      </c>
      <c r="C139" s="51">
        <v>70990913</v>
      </c>
      <c r="D139" s="63"/>
      <c r="E139" s="66" t="s">
        <v>237</v>
      </c>
      <c r="F139" s="52">
        <v>42.765999999999998</v>
      </c>
      <c r="G139" s="65">
        <v>14.54</v>
      </c>
      <c r="H139" s="65">
        <v>0.85499999999999998</v>
      </c>
      <c r="I139" s="54">
        <v>58.160999999999994</v>
      </c>
      <c r="J139" s="5"/>
      <c r="K139" s="5"/>
      <c r="L139" s="20"/>
      <c r="M139" s="284">
        <f t="shared" si="2"/>
        <v>0</v>
      </c>
    </row>
    <row r="140" spans="1:13" ht="15" hidden="1" x14ac:dyDescent="0.2">
      <c r="A140" s="61">
        <v>7244</v>
      </c>
      <c r="B140" s="49">
        <v>3111</v>
      </c>
      <c r="C140" s="51">
        <v>70983151</v>
      </c>
      <c r="D140" s="63"/>
      <c r="E140" s="66" t="s">
        <v>238</v>
      </c>
      <c r="F140" s="52">
        <v>22.271999999999998</v>
      </c>
      <c r="G140" s="65">
        <v>7.5720000000000001</v>
      </c>
      <c r="H140" s="65">
        <v>0.44500000000000001</v>
      </c>
      <c r="I140" s="54">
        <v>30.288999999999998</v>
      </c>
      <c r="J140" s="5"/>
      <c r="K140" s="5"/>
      <c r="L140" s="20"/>
      <c r="M140" s="284">
        <f t="shared" si="2"/>
        <v>0</v>
      </c>
    </row>
    <row r="141" spans="1:13" ht="15" x14ac:dyDescent="0.2">
      <c r="A141" s="61">
        <v>7245</v>
      </c>
      <c r="B141" s="49">
        <v>3111</v>
      </c>
      <c r="C141" s="51">
        <v>70981833</v>
      </c>
      <c r="D141" s="63"/>
      <c r="E141" s="66" t="s">
        <v>239</v>
      </c>
      <c r="F141" s="52">
        <v>6.5880000000000001</v>
      </c>
      <c r="G141" s="65">
        <v>2.2400000000000002</v>
      </c>
      <c r="H141" s="65">
        <v>0.13200000000000001</v>
      </c>
      <c r="I141" s="54">
        <v>8.9599999999999991</v>
      </c>
      <c r="J141" s="5">
        <v>0.47699999999999998</v>
      </c>
      <c r="K141" s="5">
        <v>0.16200000000000001</v>
      </c>
      <c r="L141" s="20">
        <v>0.01</v>
      </c>
      <c r="M141" s="284">
        <f t="shared" si="2"/>
        <v>0.64900000000000002</v>
      </c>
    </row>
    <row r="142" spans="1:13" ht="15" x14ac:dyDescent="0.2">
      <c r="A142" s="61">
        <v>7247</v>
      </c>
      <c r="B142" s="49">
        <v>3111</v>
      </c>
      <c r="C142" s="51">
        <v>70984972</v>
      </c>
      <c r="D142" s="63"/>
      <c r="E142" s="66" t="s">
        <v>240</v>
      </c>
      <c r="F142" s="52">
        <v>12.654</v>
      </c>
      <c r="G142" s="65">
        <v>4.3019999999999996</v>
      </c>
      <c r="H142" s="65">
        <v>0.253</v>
      </c>
      <c r="I142" s="54">
        <v>17.209</v>
      </c>
      <c r="J142" s="5">
        <v>2.6520000000000001</v>
      </c>
      <c r="K142" s="5">
        <v>0.89900000000000002</v>
      </c>
      <c r="L142" s="20">
        <v>5.2999999999999999E-2</v>
      </c>
      <c r="M142" s="284">
        <f t="shared" si="2"/>
        <v>3.6040000000000001</v>
      </c>
    </row>
    <row r="143" spans="1:13" ht="30" x14ac:dyDescent="0.2">
      <c r="A143" s="61">
        <v>7248</v>
      </c>
      <c r="B143" s="49">
        <v>3113</v>
      </c>
      <c r="C143" s="51">
        <v>70886822</v>
      </c>
      <c r="D143" s="63"/>
      <c r="E143" s="66" t="s">
        <v>241</v>
      </c>
      <c r="F143" s="52">
        <v>91.507999999999996</v>
      </c>
      <c r="G143" s="65">
        <v>31.113</v>
      </c>
      <c r="H143" s="65">
        <v>1.83</v>
      </c>
      <c r="I143" s="54">
        <v>124.45099999999999</v>
      </c>
      <c r="J143" s="5">
        <v>6.9489999999999998</v>
      </c>
      <c r="K143" s="5">
        <v>2.363</v>
      </c>
      <c r="L143" s="20">
        <v>0.13900000000000001</v>
      </c>
      <c r="M143" s="284">
        <f t="shared" si="2"/>
        <v>9.4509999999999987</v>
      </c>
    </row>
    <row r="144" spans="1:13" ht="15" x14ac:dyDescent="0.2">
      <c r="A144" s="61">
        <v>7249</v>
      </c>
      <c r="B144" s="49">
        <v>3113</v>
      </c>
      <c r="C144" s="51">
        <v>70886849</v>
      </c>
      <c r="D144" s="63"/>
      <c r="E144" s="66" t="s">
        <v>242</v>
      </c>
      <c r="F144" s="52">
        <v>106.321</v>
      </c>
      <c r="G144" s="65">
        <v>36.149000000000001</v>
      </c>
      <c r="H144" s="65">
        <v>2.1259999999999999</v>
      </c>
      <c r="I144" s="54">
        <v>144.596</v>
      </c>
      <c r="J144" s="5">
        <v>19.556999999999999</v>
      </c>
      <c r="K144" s="5">
        <v>6.649</v>
      </c>
      <c r="L144" s="20">
        <v>0.39</v>
      </c>
      <c r="M144" s="284">
        <f t="shared" si="2"/>
        <v>26.596</v>
      </c>
    </row>
    <row r="145" spans="1:13" ht="15" x14ac:dyDescent="0.2">
      <c r="A145" s="61">
        <v>7250</v>
      </c>
      <c r="B145" s="49">
        <v>3113</v>
      </c>
      <c r="C145" s="51">
        <v>75019485</v>
      </c>
      <c r="D145" s="63"/>
      <c r="E145" s="66" t="s">
        <v>243</v>
      </c>
      <c r="F145" s="52">
        <v>111.276</v>
      </c>
      <c r="G145" s="65">
        <v>37.834000000000003</v>
      </c>
      <c r="H145" s="65">
        <v>2.226</v>
      </c>
      <c r="I145" s="54">
        <v>151.33600000000001</v>
      </c>
      <c r="J145" s="5">
        <v>10.24044</v>
      </c>
      <c r="K145" s="5">
        <v>3.4817499999999999</v>
      </c>
      <c r="L145" s="20">
        <v>0.20480999999999999</v>
      </c>
      <c r="M145" s="284">
        <f t="shared" si="2"/>
        <v>13.927</v>
      </c>
    </row>
    <row r="146" spans="1:13" ht="15" x14ac:dyDescent="0.2">
      <c r="A146" s="61">
        <v>7251</v>
      </c>
      <c r="B146" s="49">
        <v>3113</v>
      </c>
      <c r="C146" s="51">
        <v>70886784</v>
      </c>
      <c r="D146" s="63"/>
      <c r="E146" s="66" t="s">
        <v>244</v>
      </c>
      <c r="F146" s="52">
        <v>144.43299999999999</v>
      </c>
      <c r="G146" s="65">
        <v>49.106999999999999</v>
      </c>
      <c r="H146" s="65">
        <v>2.8889999999999998</v>
      </c>
      <c r="I146" s="54">
        <v>196.429</v>
      </c>
      <c r="J146" s="5">
        <v>20.835999999999999</v>
      </c>
      <c r="K146" s="5">
        <v>7.0839999999999996</v>
      </c>
      <c r="L146" s="20">
        <v>0.41699999999999998</v>
      </c>
      <c r="M146" s="284">
        <f t="shared" si="2"/>
        <v>28.337</v>
      </c>
    </row>
    <row r="147" spans="1:13" ht="30" hidden="1" x14ac:dyDescent="0.2">
      <c r="A147" s="61">
        <v>7252</v>
      </c>
      <c r="B147" s="49">
        <v>3113</v>
      </c>
      <c r="C147" s="51">
        <v>70992240</v>
      </c>
      <c r="D147" s="63"/>
      <c r="E147" s="66" t="s">
        <v>245</v>
      </c>
      <c r="F147" s="52">
        <v>79.58</v>
      </c>
      <c r="G147" s="65">
        <v>27.056999999999999</v>
      </c>
      <c r="H147" s="65">
        <v>1.5920000000000001</v>
      </c>
      <c r="I147" s="54">
        <v>108.229</v>
      </c>
      <c r="J147" s="5"/>
      <c r="K147" s="5"/>
      <c r="L147" s="20"/>
      <c r="M147" s="284">
        <f t="shared" si="2"/>
        <v>0</v>
      </c>
    </row>
    <row r="148" spans="1:13" ht="30" x14ac:dyDescent="0.2">
      <c r="A148" s="61">
        <v>7253</v>
      </c>
      <c r="B148" s="49">
        <v>3113</v>
      </c>
      <c r="C148" s="51">
        <v>70879150</v>
      </c>
      <c r="D148" s="63"/>
      <c r="E148" s="66" t="s">
        <v>246</v>
      </c>
      <c r="F148" s="52">
        <v>102.77500000000001</v>
      </c>
      <c r="G148" s="65">
        <v>34.944000000000003</v>
      </c>
      <c r="H148" s="65">
        <v>2.056</v>
      </c>
      <c r="I148" s="54">
        <v>139.77500000000001</v>
      </c>
      <c r="J148" s="5">
        <v>15.122</v>
      </c>
      <c r="K148" s="5">
        <v>5.141</v>
      </c>
      <c r="L148" s="20">
        <v>0.30199999999999999</v>
      </c>
      <c r="M148" s="284">
        <f t="shared" si="2"/>
        <v>20.564999999999998</v>
      </c>
    </row>
    <row r="149" spans="1:13" ht="15" hidden="1" x14ac:dyDescent="0.2">
      <c r="A149" s="61">
        <v>7254</v>
      </c>
      <c r="B149" s="49">
        <v>3113</v>
      </c>
      <c r="C149" s="51">
        <v>70982635</v>
      </c>
      <c r="D149" s="63"/>
      <c r="E149" s="66" t="s">
        <v>247</v>
      </c>
      <c r="F149" s="52">
        <v>81.793000000000006</v>
      </c>
      <c r="G149" s="65">
        <v>27.81</v>
      </c>
      <c r="H149" s="65">
        <v>1.6359999999999999</v>
      </c>
      <c r="I149" s="54">
        <v>111.239</v>
      </c>
      <c r="J149" s="5"/>
      <c r="K149" s="5"/>
      <c r="L149" s="20"/>
      <c r="M149" s="284">
        <f t="shared" si="2"/>
        <v>0</v>
      </c>
    </row>
    <row r="150" spans="1:13" ht="15" hidden="1" x14ac:dyDescent="0.2">
      <c r="A150" s="61">
        <v>7255</v>
      </c>
      <c r="B150" s="49">
        <v>3113</v>
      </c>
      <c r="C150" s="51">
        <v>71001379</v>
      </c>
      <c r="D150" s="63"/>
      <c r="E150" s="66" t="s">
        <v>248</v>
      </c>
      <c r="F150" s="52">
        <v>36.42</v>
      </c>
      <c r="G150" s="65">
        <v>12.382999999999999</v>
      </c>
      <c r="H150" s="65">
        <v>0.72799999999999998</v>
      </c>
      <c r="I150" s="54">
        <v>49.530999999999999</v>
      </c>
      <c r="J150" s="5"/>
      <c r="K150" s="5"/>
      <c r="L150" s="20"/>
      <c r="M150" s="284">
        <f t="shared" si="2"/>
        <v>0</v>
      </c>
    </row>
    <row r="151" spans="1:13" ht="30" x14ac:dyDescent="0.2">
      <c r="A151" s="61">
        <v>7256</v>
      </c>
      <c r="B151" s="49">
        <v>3113</v>
      </c>
      <c r="C151" s="51">
        <v>75017075</v>
      </c>
      <c r="D151" s="63"/>
      <c r="E151" s="66" t="s">
        <v>249</v>
      </c>
      <c r="F151" s="52">
        <v>59.484000000000002</v>
      </c>
      <c r="G151" s="65">
        <v>20.225000000000001</v>
      </c>
      <c r="H151" s="65">
        <v>1.19</v>
      </c>
      <c r="I151" s="54">
        <v>80.899000000000001</v>
      </c>
      <c r="J151" s="5">
        <v>8.5619999999999994</v>
      </c>
      <c r="K151" s="5">
        <v>2.911</v>
      </c>
      <c r="L151" s="20">
        <v>0.17100000000000001</v>
      </c>
      <c r="M151" s="284">
        <f t="shared" si="2"/>
        <v>11.643999999999998</v>
      </c>
    </row>
    <row r="152" spans="1:13" ht="15" x14ac:dyDescent="0.2">
      <c r="A152" s="61">
        <v>7257</v>
      </c>
      <c r="B152" s="49">
        <v>3113</v>
      </c>
      <c r="C152" s="51">
        <v>70985634</v>
      </c>
      <c r="D152" s="63"/>
      <c r="E152" s="66" t="s">
        <v>250</v>
      </c>
      <c r="F152" s="52">
        <v>59.304000000000002</v>
      </c>
      <c r="G152" s="65">
        <v>20.163</v>
      </c>
      <c r="H152" s="65">
        <v>1.1859999999999999</v>
      </c>
      <c r="I152" s="54">
        <v>80.652999999999992</v>
      </c>
      <c r="J152" s="5">
        <v>6.4710000000000001</v>
      </c>
      <c r="K152" s="5">
        <v>2.2000000000000002</v>
      </c>
      <c r="L152" s="20">
        <v>0.13</v>
      </c>
      <c r="M152" s="284">
        <f t="shared" si="2"/>
        <v>8.8010000000000002</v>
      </c>
    </row>
    <row r="153" spans="1:13" ht="15" hidden="1" x14ac:dyDescent="0.2">
      <c r="A153" s="61">
        <v>7258</v>
      </c>
      <c r="B153" s="49">
        <v>3117</v>
      </c>
      <c r="C153" s="51">
        <v>75016869</v>
      </c>
      <c r="D153" s="63"/>
      <c r="E153" s="66" t="s">
        <v>251</v>
      </c>
      <c r="F153" s="52">
        <v>19.47</v>
      </c>
      <c r="G153" s="65">
        <v>6.62</v>
      </c>
      <c r="H153" s="65">
        <v>0.38900000000000001</v>
      </c>
      <c r="I153" s="54">
        <v>26.478999999999999</v>
      </c>
      <c r="J153" s="5"/>
      <c r="K153" s="5"/>
      <c r="L153" s="20"/>
      <c r="M153" s="284">
        <f t="shared" si="2"/>
        <v>0</v>
      </c>
    </row>
    <row r="154" spans="1:13" ht="15" hidden="1" x14ac:dyDescent="0.2">
      <c r="A154" s="61">
        <v>7259</v>
      </c>
      <c r="B154" s="49">
        <v>3117</v>
      </c>
      <c r="C154" s="51">
        <v>70998442</v>
      </c>
      <c r="D154" s="63"/>
      <c r="E154" s="66" t="s">
        <v>252</v>
      </c>
      <c r="F154" s="52">
        <v>25.928999999999998</v>
      </c>
      <c r="G154" s="65">
        <v>8.8160000000000007</v>
      </c>
      <c r="H154" s="65">
        <v>0.51900000000000002</v>
      </c>
      <c r="I154" s="54">
        <v>35.263999999999996</v>
      </c>
      <c r="J154" s="5"/>
      <c r="K154" s="5"/>
      <c r="L154" s="20"/>
      <c r="M154" s="284">
        <f t="shared" si="2"/>
        <v>0</v>
      </c>
    </row>
    <row r="155" spans="1:13" ht="15" x14ac:dyDescent="0.2">
      <c r="A155" s="61">
        <v>7260</v>
      </c>
      <c r="B155" s="49">
        <v>3117</v>
      </c>
      <c r="C155" s="51">
        <v>70993203</v>
      </c>
      <c r="D155" s="63"/>
      <c r="E155" s="66" t="s">
        <v>253</v>
      </c>
      <c r="F155" s="52">
        <v>19.757999999999999</v>
      </c>
      <c r="G155" s="65">
        <v>6.718</v>
      </c>
      <c r="H155" s="65">
        <v>0.39500000000000002</v>
      </c>
      <c r="I155" s="54">
        <v>26.870999999999999</v>
      </c>
      <c r="J155" s="5">
        <v>6.7119999999999997</v>
      </c>
      <c r="K155" s="5">
        <v>2.282</v>
      </c>
      <c r="L155" s="20">
        <v>0.13400000000000001</v>
      </c>
      <c r="M155" s="284">
        <f t="shared" si="2"/>
        <v>9.1280000000000001</v>
      </c>
    </row>
    <row r="156" spans="1:13" ht="15" hidden="1" x14ac:dyDescent="0.2">
      <c r="A156" s="61">
        <v>7262</v>
      </c>
      <c r="B156" s="49">
        <v>3117</v>
      </c>
      <c r="C156" s="51">
        <v>70985766</v>
      </c>
      <c r="D156" s="63"/>
      <c r="E156" s="66" t="s">
        <v>254</v>
      </c>
      <c r="F156" s="52">
        <v>15.375</v>
      </c>
      <c r="G156" s="65">
        <v>5.2279999999999998</v>
      </c>
      <c r="H156" s="65">
        <v>0.308</v>
      </c>
      <c r="I156" s="54">
        <v>20.911000000000001</v>
      </c>
      <c r="J156" s="5"/>
      <c r="K156" s="5"/>
      <c r="L156" s="20"/>
      <c r="M156" s="284">
        <f t="shared" si="2"/>
        <v>0</v>
      </c>
    </row>
    <row r="157" spans="1:13" ht="30" hidden="1" x14ac:dyDescent="0.2">
      <c r="A157" s="61">
        <v>7263</v>
      </c>
      <c r="B157" s="49">
        <v>3117</v>
      </c>
      <c r="C157" s="51">
        <v>70981868</v>
      </c>
      <c r="D157" s="63"/>
      <c r="E157" s="66" t="s">
        <v>255</v>
      </c>
      <c r="F157" s="52">
        <v>17.798999999999999</v>
      </c>
      <c r="G157" s="65">
        <v>6.0519999999999996</v>
      </c>
      <c r="H157" s="65">
        <v>0.35599999999999998</v>
      </c>
      <c r="I157" s="54">
        <v>24.207000000000001</v>
      </c>
      <c r="J157" s="5"/>
      <c r="K157" s="5"/>
      <c r="L157" s="20"/>
      <c r="M157" s="284">
        <f t="shared" si="2"/>
        <v>0</v>
      </c>
    </row>
    <row r="158" spans="1:13" ht="15" x14ac:dyDescent="0.2">
      <c r="A158" s="61">
        <v>7264</v>
      </c>
      <c r="B158" s="49">
        <v>3117</v>
      </c>
      <c r="C158" s="51">
        <v>70188475</v>
      </c>
      <c r="D158" s="63"/>
      <c r="E158" s="66" t="s">
        <v>256</v>
      </c>
      <c r="F158" s="52">
        <v>6.96</v>
      </c>
      <c r="G158" s="65">
        <v>2.3660000000000001</v>
      </c>
      <c r="H158" s="65">
        <v>0.13900000000000001</v>
      </c>
      <c r="I158" s="54">
        <v>9.4649999999999999</v>
      </c>
      <c r="J158" s="5">
        <v>1.6459999999999999</v>
      </c>
      <c r="K158" s="5">
        <v>0.56000000000000005</v>
      </c>
      <c r="L158" s="20">
        <v>3.3000000000000002E-2</v>
      </c>
      <c r="M158" s="284">
        <f t="shared" si="2"/>
        <v>2.2389999999999999</v>
      </c>
    </row>
    <row r="159" spans="1:13" ht="15" hidden="1" x14ac:dyDescent="0.2">
      <c r="A159" s="61">
        <v>7265</v>
      </c>
      <c r="B159" s="49">
        <v>3117</v>
      </c>
      <c r="C159" s="51">
        <v>70999864</v>
      </c>
      <c r="D159" s="63"/>
      <c r="E159" s="66" t="s">
        <v>257</v>
      </c>
      <c r="F159" s="52">
        <v>21.798999999999999</v>
      </c>
      <c r="G159" s="65">
        <v>7.4119999999999999</v>
      </c>
      <c r="H159" s="65">
        <v>0.436</v>
      </c>
      <c r="I159" s="54">
        <v>29.646999999999998</v>
      </c>
      <c r="J159" s="5"/>
      <c r="K159" s="5"/>
      <c r="L159" s="20"/>
      <c r="M159" s="284">
        <f t="shared" si="2"/>
        <v>0</v>
      </c>
    </row>
    <row r="160" spans="1:13" ht="15" x14ac:dyDescent="0.2">
      <c r="A160" s="61">
        <v>7266</v>
      </c>
      <c r="B160" s="49">
        <v>3117</v>
      </c>
      <c r="C160" s="51">
        <v>71004271</v>
      </c>
      <c r="D160" s="63"/>
      <c r="E160" s="66" t="s">
        <v>258</v>
      </c>
      <c r="F160" s="52">
        <v>5.82</v>
      </c>
      <c r="G160" s="65">
        <v>1.9790000000000001</v>
      </c>
      <c r="H160" s="65">
        <v>0.11600000000000001</v>
      </c>
      <c r="I160" s="54">
        <v>7.915</v>
      </c>
      <c r="J160" s="5">
        <v>2.1539999999999999</v>
      </c>
      <c r="K160" s="5">
        <v>0.73199999999999998</v>
      </c>
      <c r="L160" s="20">
        <v>4.2999999999999997E-2</v>
      </c>
      <c r="M160" s="284">
        <f t="shared" si="2"/>
        <v>2.9290000000000003</v>
      </c>
    </row>
    <row r="161" spans="1:13" ht="15" hidden="1" x14ac:dyDescent="0.2">
      <c r="A161" s="61">
        <v>7267</v>
      </c>
      <c r="B161" s="49">
        <v>3117</v>
      </c>
      <c r="C161" s="51">
        <v>70990921</v>
      </c>
      <c r="D161" s="63"/>
      <c r="E161" s="66" t="s">
        <v>259</v>
      </c>
      <c r="F161" s="52">
        <v>7.32</v>
      </c>
      <c r="G161" s="65">
        <v>2.4889999999999999</v>
      </c>
      <c r="H161" s="65">
        <v>0.14599999999999999</v>
      </c>
      <c r="I161" s="54">
        <v>9.9550000000000018</v>
      </c>
      <c r="J161" s="5"/>
      <c r="K161" s="5"/>
      <c r="L161" s="20"/>
      <c r="M161" s="284">
        <f t="shared" si="2"/>
        <v>0</v>
      </c>
    </row>
    <row r="162" spans="1:13" ht="30" hidden="1" x14ac:dyDescent="0.2">
      <c r="A162" s="61">
        <v>7268</v>
      </c>
      <c r="B162" s="49">
        <v>3231</v>
      </c>
      <c r="C162" s="51">
        <v>67440690</v>
      </c>
      <c r="D162" s="63"/>
      <c r="E162" s="66" t="s">
        <v>260</v>
      </c>
      <c r="F162" s="52">
        <v>38.22</v>
      </c>
      <c r="G162" s="65">
        <v>12.994999999999999</v>
      </c>
      <c r="H162" s="65">
        <v>0.76400000000000001</v>
      </c>
      <c r="I162" s="54">
        <v>51.978999999999999</v>
      </c>
      <c r="J162" s="5"/>
      <c r="K162" s="5"/>
      <c r="L162" s="20"/>
      <c r="M162" s="284">
        <f t="shared" si="2"/>
        <v>0</v>
      </c>
    </row>
    <row r="163" spans="1:13" ht="30" hidden="1" x14ac:dyDescent="0.2">
      <c r="A163" s="61">
        <v>7269</v>
      </c>
      <c r="B163" s="49">
        <v>3233</v>
      </c>
      <c r="C163" s="51">
        <v>71234918</v>
      </c>
      <c r="D163" s="63"/>
      <c r="E163" s="66" t="s">
        <v>261</v>
      </c>
      <c r="F163" s="52">
        <v>21.54</v>
      </c>
      <c r="G163" s="65">
        <v>7.3239999999999998</v>
      </c>
      <c r="H163" s="65">
        <v>0.43099999999999999</v>
      </c>
      <c r="I163" s="54">
        <v>29.294999999999998</v>
      </c>
      <c r="J163" s="5"/>
      <c r="K163" s="5"/>
      <c r="L163" s="20"/>
      <c r="M163" s="284">
        <f t="shared" si="2"/>
        <v>0</v>
      </c>
    </row>
    <row r="164" spans="1:13" ht="15" hidden="1" x14ac:dyDescent="0.2">
      <c r="A164" s="61">
        <v>7270</v>
      </c>
      <c r="B164" s="49">
        <v>3141</v>
      </c>
      <c r="C164" s="51">
        <v>71001387</v>
      </c>
      <c r="D164" s="63"/>
      <c r="E164" s="66" t="s">
        <v>262</v>
      </c>
      <c r="F164" s="52">
        <v>45.234000000000002</v>
      </c>
      <c r="G164" s="65">
        <v>15.38</v>
      </c>
      <c r="H164" s="65">
        <v>0.90500000000000003</v>
      </c>
      <c r="I164" s="54">
        <v>61.519000000000005</v>
      </c>
      <c r="J164" s="5"/>
      <c r="K164" s="5"/>
      <c r="L164" s="20"/>
      <c r="M164" s="284">
        <f t="shared" si="2"/>
        <v>0</v>
      </c>
    </row>
    <row r="165" spans="1:13" ht="15" x14ac:dyDescent="0.2">
      <c r="A165" s="61">
        <v>7284</v>
      </c>
      <c r="B165" s="49">
        <v>3111</v>
      </c>
      <c r="C165" s="51">
        <v>71294503</v>
      </c>
      <c r="D165" s="63"/>
      <c r="E165" s="66" t="s">
        <v>263</v>
      </c>
      <c r="F165" s="52">
        <v>52.707999999999998</v>
      </c>
      <c r="G165" s="65">
        <v>17.920999999999999</v>
      </c>
      <c r="H165" s="65">
        <v>1.054</v>
      </c>
      <c r="I165" s="54">
        <v>71.682999999999993</v>
      </c>
      <c r="J165" s="5">
        <v>7.3529400000000003</v>
      </c>
      <c r="K165" s="5">
        <v>2.5</v>
      </c>
      <c r="L165" s="20">
        <v>0.14706</v>
      </c>
      <c r="M165" s="284">
        <f t="shared" si="2"/>
        <v>10</v>
      </c>
    </row>
    <row r="166" spans="1:13" ht="15" x14ac:dyDescent="0.2">
      <c r="A166" s="61">
        <v>7271</v>
      </c>
      <c r="B166" s="49">
        <v>3113</v>
      </c>
      <c r="C166" s="51">
        <v>70947384</v>
      </c>
      <c r="D166" s="63"/>
      <c r="E166" s="66" t="s">
        <v>264</v>
      </c>
      <c r="F166" s="52">
        <v>49.320999999999998</v>
      </c>
      <c r="G166" s="65">
        <v>16.768999999999998</v>
      </c>
      <c r="H166" s="65">
        <v>0.98599999999999999</v>
      </c>
      <c r="I166" s="54">
        <v>67.076000000000008</v>
      </c>
      <c r="J166" s="5">
        <v>15.589</v>
      </c>
      <c r="K166" s="290">
        <v>5.29</v>
      </c>
      <c r="L166" s="20">
        <v>0.312</v>
      </c>
      <c r="M166" s="284">
        <f t="shared" si="2"/>
        <v>21.191000000000003</v>
      </c>
    </row>
    <row r="167" spans="1:13" ht="15" hidden="1" x14ac:dyDescent="0.2">
      <c r="A167" s="61">
        <v>7272</v>
      </c>
      <c r="B167" s="49">
        <v>3113</v>
      </c>
      <c r="C167" s="51">
        <v>49305620</v>
      </c>
      <c r="D167" s="63"/>
      <c r="E167" s="66" t="s">
        <v>265</v>
      </c>
      <c r="F167" s="52">
        <v>48.548999999999999</v>
      </c>
      <c r="G167" s="65">
        <v>16.507000000000001</v>
      </c>
      <c r="H167" s="65">
        <v>0.97099999999999997</v>
      </c>
      <c r="I167" s="54">
        <v>66.027000000000001</v>
      </c>
      <c r="J167" s="5"/>
      <c r="K167" s="5"/>
      <c r="L167" s="20"/>
      <c r="M167" s="284">
        <f t="shared" si="2"/>
        <v>0</v>
      </c>
    </row>
    <row r="168" spans="1:13" ht="30" x14ac:dyDescent="0.2">
      <c r="A168" s="61">
        <v>7273</v>
      </c>
      <c r="B168" s="49">
        <v>3231</v>
      </c>
      <c r="C168" s="51">
        <v>67440207</v>
      </c>
      <c r="D168" s="63"/>
      <c r="E168" s="66" t="s">
        <v>266</v>
      </c>
      <c r="F168" s="52">
        <v>16.920000000000002</v>
      </c>
      <c r="G168" s="65">
        <v>5.7530000000000001</v>
      </c>
      <c r="H168" s="65">
        <v>0.33800000000000002</v>
      </c>
      <c r="I168" s="54">
        <v>23.011000000000003</v>
      </c>
      <c r="J168" s="5">
        <v>2.1320000000000001</v>
      </c>
      <c r="K168" s="5">
        <v>0.72499999999999998</v>
      </c>
      <c r="L168" s="20">
        <v>4.2999999999999997E-2</v>
      </c>
      <c r="M168" s="284">
        <f t="shared" si="2"/>
        <v>2.9000000000000004</v>
      </c>
    </row>
    <row r="169" spans="1:13" ht="15" x14ac:dyDescent="0.2">
      <c r="A169" s="61">
        <v>7274</v>
      </c>
      <c r="B169" s="49">
        <v>3113</v>
      </c>
      <c r="C169" s="51">
        <v>70890072</v>
      </c>
      <c r="D169" s="63"/>
      <c r="E169" s="66" t="s">
        <v>267</v>
      </c>
      <c r="F169" s="52">
        <v>61.381</v>
      </c>
      <c r="G169" s="65">
        <v>20.87</v>
      </c>
      <c r="H169" s="65">
        <v>1.228</v>
      </c>
      <c r="I169" s="54">
        <v>83.478999999999999</v>
      </c>
      <c r="J169" s="5">
        <v>5.3220000000000001</v>
      </c>
      <c r="K169" s="5">
        <v>1.81</v>
      </c>
      <c r="L169" s="20">
        <v>0.107</v>
      </c>
      <c r="M169" s="284">
        <f t="shared" si="2"/>
        <v>7.2389999999999999</v>
      </c>
    </row>
    <row r="170" spans="1:13" ht="15" x14ac:dyDescent="0.2">
      <c r="A170" s="61">
        <v>7275</v>
      </c>
      <c r="B170" s="49">
        <v>3113</v>
      </c>
      <c r="C170" s="51">
        <v>60114011</v>
      </c>
      <c r="D170" s="63"/>
      <c r="E170" s="66" t="s">
        <v>268</v>
      </c>
      <c r="F170" s="52">
        <v>60.399000000000001</v>
      </c>
      <c r="G170" s="65">
        <v>20.536000000000001</v>
      </c>
      <c r="H170" s="65">
        <v>1.208</v>
      </c>
      <c r="I170" s="54">
        <v>82.143000000000001</v>
      </c>
      <c r="J170" s="5">
        <v>9.4350000000000005</v>
      </c>
      <c r="K170" s="5">
        <v>3.2069999999999999</v>
      </c>
      <c r="L170" s="20">
        <v>0.189</v>
      </c>
      <c r="M170" s="284">
        <f t="shared" si="2"/>
        <v>12.831</v>
      </c>
    </row>
    <row r="171" spans="1:13" ht="30" x14ac:dyDescent="0.2">
      <c r="A171" s="61">
        <v>7276</v>
      </c>
      <c r="B171" s="49">
        <v>3117</v>
      </c>
      <c r="C171" s="51">
        <v>71002791</v>
      </c>
      <c r="D171" s="63"/>
      <c r="E171" s="66" t="s">
        <v>269</v>
      </c>
      <c r="F171" s="52">
        <v>19.079999999999998</v>
      </c>
      <c r="G171" s="65">
        <v>6.4870000000000001</v>
      </c>
      <c r="H171" s="65">
        <v>0.38200000000000001</v>
      </c>
      <c r="I171" s="54">
        <v>25.949000000000002</v>
      </c>
      <c r="J171" s="5">
        <v>8.0860000000000003</v>
      </c>
      <c r="K171" s="5">
        <v>2.7490000000000001</v>
      </c>
      <c r="L171" s="20">
        <v>0.16200000000000001</v>
      </c>
      <c r="M171" s="284">
        <f t="shared" si="2"/>
        <v>10.997000000000002</v>
      </c>
    </row>
    <row r="172" spans="1:13" ht="15" x14ac:dyDescent="0.2">
      <c r="A172" s="61">
        <v>7277</v>
      </c>
      <c r="B172" s="49">
        <v>3111</v>
      </c>
      <c r="C172" s="51">
        <v>75017547</v>
      </c>
      <c r="D172" s="63"/>
      <c r="E172" s="66" t="s">
        <v>270</v>
      </c>
      <c r="F172" s="52">
        <v>41.695999999999998</v>
      </c>
      <c r="G172" s="65">
        <v>14.177</v>
      </c>
      <c r="H172" s="65">
        <v>0.83399999999999996</v>
      </c>
      <c r="I172" s="54">
        <v>56.707000000000001</v>
      </c>
      <c r="J172" s="5">
        <v>13.19</v>
      </c>
      <c r="K172" s="5">
        <v>4.484</v>
      </c>
      <c r="L172" s="20">
        <v>0.26400000000000001</v>
      </c>
      <c r="M172" s="284">
        <f t="shared" si="2"/>
        <v>17.937999999999999</v>
      </c>
    </row>
    <row r="173" spans="1:13" ht="15" hidden="1" x14ac:dyDescent="0.2">
      <c r="A173" s="61">
        <v>7278</v>
      </c>
      <c r="B173" s="49">
        <v>3111</v>
      </c>
      <c r="C173" s="51">
        <v>75017628</v>
      </c>
      <c r="D173" s="63"/>
      <c r="E173" s="66" t="s">
        <v>271</v>
      </c>
      <c r="F173" s="52">
        <v>56.798999999999999</v>
      </c>
      <c r="G173" s="65">
        <v>19.312000000000001</v>
      </c>
      <c r="H173" s="65">
        <v>1.1359999999999999</v>
      </c>
      <c r="I173" s="54">
        <v>77.247</v>
      </c>
      <c r="J173" s="5"/>
      <c r="K173" s="5"/>
      <c r="L173" s="20"/>
      <c r="M173" s="284">
        <f t="shared" si="2"/>
        <v>0</v>
      </c>
    </row>
    <row r="174" spans="1:13" ht="15" hidden="1" x14ac:dyDescent="0.2">
      <c r="A174" s="61">
        <v>7280</v>
      </c>
      <c r="B174" s="49">
        <v>3111</v>
      </c>
      <c r="C174" s="51">
        <v>75015218</v>
      </c>
      <c r="D174" s="63"/>
      <c r="E174" s="66" t="s">
        <v>272</v>
      </c>
      <c r="F174" s="52">
        <v>33.758000000000003</v>
      </c>
      <c r="G174" s="65">
        <v>11.478</v>
      </c>
      <c r="H174" s="65">
        <v>0.67500000000000004</v>
      </c>
      <c r="I174" s="54">
        <v>45.911000000000001</v>
      </c>
      <c r="J174" s="5"/>
      <c r="K174" s="5"/>
      <c r="L174" s="20"/>
      <c r="M174" s="284">
        <f t="shared" si="2"/>
        <v>0</v>
      </c>
    </row>
    <row r="175" spans="1:13" ht="30" x14ac:dyDescent="0.2">
      <c r="A175" s="61">
        <v>7281</v>
      </c>
      <c r="B175" s="49">
        <v>3141</v>
      </c>
      <c r="C175" s="51">
        <v>75016834</v>
      </c>
      <c r="D175" s="63"/>
      <c r="E175" s="66" t="s">
        <v>273</v>
      </c>
      <c r="F175" s="52">
        <v>54.042000000000002</v>
      </c>
      <c r="G175" s="65">
        <v>18.373999999999999</v>
      </c>
      <c r="H175" s="65">
        <v>1.081</v>
      </c>
      <c r="I175" s="54">
        <v>73.497</v>
      </c>
      <c r="J175" s="5">
        <v>9.891</v>
      </c>
      <c r="K175" s="5">
        <v>3.363</v>
      </c>
      <c r="L175" s="20">
        <v>0.19800000000000001</v>
      </c>
      <c r="M175" s="284">
        <f t="shared" si="2"/>
        <v>13.452</v>
      </c>
    </row>
    <row r="176" spans="1:13" ht="15" x14ac:dyDescent="0.2">
      <c r="A176" s="61">
        <v>7282</v>
      </c>
      <c r="B176" s="49">
        <v>3141</v>
      </c>
      <c r="C176" s="51">
        <v>75016915</v>
      </c>
      <c r="D176" s="63"/>
      <c r="E176" s="66" t="s">
        <v>274</v>
      </c>
      <c r="F176" s="52">
        <v>42.789000000000001</v>
      </c>
      <c r="G176" s="65">
        <v>14.548</v>
      </c>
      <c r="H176" s="65">
        <v>0.85599999999999998</v>
      </c>
      <c r="I176" s="54">
        <v>58.193000000000005</v>
      </c>
      <c r="J176" s="5">
        <v>7.0439999999999996</v>
      </c>
      <c r="K176" s="5">
        <v>2.395</v>
      </c>
      <c r="L176" s="20">
        <v>0.14099999999999999</v>
      </c>
      <c r="M176" s="284">
        <f t="shared" si="2"/>
        <v>9.58</v>
      </c>
    </row>
    <row r="177" spans="1:13" ht="15" hidden="1" x14ac:dyDescent="0.2">
      <c r="A177" s="61">
        <v>7283</v>
      </c>
      <c r="B177" s="49">
        <v>3233</v>
      </c>
      <c r="C177" s="51">
        <v>70152331</v>
      </c>
      <c r="D177" s="63"/>
      <c r="E177" s="66" t="s">
        <v>275</v>
      </c>
      <c r="F177" s="52">
        <v>16.2</v>
      </c>
      <c r="G177" s="65">
        <v>5.508</v>
      </c>
      <c r="H177" s="65">
        <v>0.32400000000000001</v>
      </c>
      <c r="I177" s="54">
        <v>22.032</v>
      </c>
      <c r="J177" s="5"/>
      <c r="K177" s="5"/>
      <c r="L177" s="20"/>
      <c r="M177" s="284">
        <f t="shared" si="2"/>
        <v>0</v>
      </c>
    </row>
    <row r="178" spans="1:13" ht="15" x14ac:dyDescent="0.2">
      <c r="A178" s="61">
        <v>7401</v>
      </c>
      <c r="B178" s="49">
        <v>3111</v>
      </c>
      <c r="C178" s="51">
        <v>75013002</v>
      </c>
      <c r="D178" s="63"/>
      <c r="E178" s="66" t="s">
        <v>276</v>
      </c>
      <c r="F178" s="52">
        <v>105.44499999999999</v>
      </c>
      <c r="G178" s="65">
        <v>35.850999999999999</v>
      </c>
      <c r="H178" s="65">
        <v>2.109</v>
      </c>
      <c r="I178" s="54">
        <v>143.405</v>
      </c>
      <c r="J178" s="5">
        <v>21.251000000000001</v>
      </c>
      <c r="K178" s="5">
        <v>7.2249999999999996</v>
      </c>
      <c r="L178" s="20">
        <v>0.42499999999999999</v>
      </c>
      <c r="M178" s="284">
        <f t="shared" si="2"/>
        <v>28.901</v>
      </c>
    </row>
    <row r="179" spans="1:13" ht="15" x14ac:dyDescent="0.2">
      <c r="A179" s="61">
        <v>7404</v>
      </c>
      <c r="B179" s="49">
        <v>3113</v>
      </c>
      <c r="C179" s="51">
        <v>48623008</v>
      </c>
      <c r="D179" s="63"/>
      <c r="E179" s="66" t="s">
        <v>277</v>
      </c>
      <c r="F179" s="52">
        <v>46.567</v>
      </c>
      <c r="G179" s="65">
        <v>15.833</v>
      </c>
      <c r="H179" s="65">
        <v>0.93100000000000005</v>
      </c>
      <c r="I179" s="54">
        <v>63.330999999999996</v>
      </c>
      <c r="J179" s="5">
        <v>5.2839999999999998</v>
      </c>
      <c r="K179" s="5">
        <v>1.796</v>
      </c>
      <c r="L179" s="20">
        <v>0.106</v>
      </c>
      <c r="M179" s="284">
        <f t="shared" si="2"/>
        <v>7.1859999999999999</v>
      </c>
    </row>
    <row r="180" spans="1:13" ht="30" hidden="1" x14ac:dyDescent="0.2">
      <c r="A180" s="61">
        <v>7405</v>
      </c>
      <c r="B180" s="49">
        <v>3113</v>
      </c>
      <c r="C180" s="51">
        <v>857742</v>
      </c>
      <c r="D180" s="63"/>
      <c r="E180" s="66" t="s">
        <v>278</v>
      </c>
      <c r="F180" s="52">
        <v>53.286999999999999</v>
      </c>
      <c r="G180" s="65">
        <v>18.117999999999999</v>
      </c>
      <c r="H180" s="65">
        <v>1.0660000000000001</v>
      </c>
      <c r="I180" s="54">
        <v>72.471000000000004</v>
      </c>
      <c r="J180" s="5"/>
      <c r="K180" s="5"/>
      <c r="L180" s="20"/>
      <c r="M180" s="284">
        <f t="shared" si="2"/>
        <v>0</v>
      </c>
    </row>
    <row r="181" spans="1:13" ht="15" x14ac:dyDescent="0.2">
      <c r="A181" s="61">
        <v>7406</v>
      </c>
      <c r="B181" s="49">
        <v>3231</v>
      </c>
      <c r="C181" s="51">
        <v>66289351</v>
      </c>
      <c r="D181" s="63"/>
      <c r="E181" s="66" t="s">
        <v>279</v>
      </c>
      <c r="F181" s="52">
        <v>24.263000000000002</v>
      </c>
      <c r="G181" s="65">
        <v>8.2490000000000006</v>
      </c>
      <c r="H181" s="65">
        <v>0.48499999999999999</v>
      </c>
      <c r="I181" s="54">
        <v>32.997</v>
      </c>
      <c r="J181" s="5">
        <v>3.3610000000000002</v>
      </c>
      <c r="K181" s="5">
        <v>1.206</v>
      </c>
      <c r="L181" s="20">
        <v>6.7000000000000004E-2</v>
      </c>
      <c r="M181" s="284">
        <f t="shared" si="2"/>
        <v>4.6340000000000003</v>
      </c>
    </row>
    <row r="182" spans="1:13" ht="15" x14ac:dyDescent="0.2">
      <c r="A182" s="61">
        <v>7407</v>
      </c>
      <c r="B182" s="49">
        <v>3233</v>
      </c>
      <c r="C182" s="51">
        <v>857785</v>
      </c>
      <c r="D182" s="63"/>
      <c r="E182" s="66" t="s">
        <v>280</v>
      </c>
      <c r="F182" s="52">
        <v>21.533999999999999</v>
      </c>
      <c r="G182" s="65">
        <v>7.3220000000000001</v>
      </c>
      <c r="H182" s="65">
        <v>0.43099999999999999</v>
      </c>
      <c r="I182" s="54">
        <v>29.286999999999999</v>
      </c>
      <c r="J182" s="5">
        <v>3.21</v>
      </c>
      <c r="K182" s="5">
        <v>1.0920000000000001</v>
      </c>
      <c r="L182" s="20">
        <v>0.155</v>
      </c>
      <c r="M182" s="284">
        <f t="shared" si="2"/>
        <v>4.4569999999999999</v>
      </c>
    </row>
    <row r="183" spans="1:13" ht="15" x14ac:dyDescent="0.2">
      <c r="A183" s="61">
        <v>7408</v>
      </c>
      <c r="B183" s="49">
        <v>3111</v>
      </c>
      <c r="C183" s="51">
        <v>75015897</v>
      </c>
      <c r="D183" s="63"/>
      <c r="E183" s="66" t="s">
        <v>281</v>
      </c>
      <c r="F183" s="52">
        <v>13.8</v>
      </c>
      <c r="G183" s="65">
        <v>4.6920000000000002</v>
      </c>
      <c r="H183" s="65">
        <v>0.27600000000000002</v>
      </c>
      <c r="I183" s="54">
        <v>18.768000000000001</v>
      </c>
      <c r="J183" s="5">
        <v>0.36499999999999999</v>
      </c>
      <c r="K183" s="5">
        <v>0.123</v>
      </c>
      <c r="L183" s="20">
        <v>7.0000000000000001E-3</v>
      </c>
      <c r="M183" s="284">
        <f t="shared" si="2"/>
        <v>0.495</v>
      </c>
    </row>
    <row r="184" spans="1:13" ht="15" x14ac:dyDescent="0.2">
      <c r="A184" s="61">
        <v>7409</v>
      </c>
      <c r="B184" s="49">
        <v>3111</v>
      </c>
      <c r="C184" s="51">
        <v>75016052</v>
      </c>
      <c r="D184" s="63"/>
      <c r="E184" s="66" t="s">
        <v>282</v>
      </c>
      <c r="F184" s="52">
        <v>7.4379999999999997</v>
      </c>
      <c r="G184" s="65">
        <v>2.5289999999999999</v>
      </c>
      <c r="H184" s="65">
        <v>0.14899999999999999</v>
      </c>
      <c r="I184" s="54">
        <v>10.115999999999998</v>
      </c>
      <c r="J184" s="5">
        <v>1.276</v>
      </c>
      <c r="K184" s="5">
        <v>0.42899999999999999</v>
      </c>
      <c r="L184" s="20">
        <v>2.5999999999999999E-2</v>
      </c>
      <c r="M184" s="284">
        <f t="shared" si="2"/>
        <v>1.7310000000000001</v>
      </c>
    </row>
    <row r="185" spans="1:13" ht="15" x14ac:dyDescent="0.2">
      <c r="A185" s="61">
        <v>7410</v>
      </c>
      <c r="B185" s="49">
        <v>3113</v>
      </c>
      <c r="C185" s="51">
        <v>75015978</v>
      </c>
      <c r="D185" s="63"/>
      <c r="E185" s="66" t="s">
        <v>283</v>
      </c>
      <c r="F185" s="52">
        <v>57.357999999999997</v>
      </c>
      <c r="G185" s="65">
        <v>19.501999999999999</v>
      </c>
      <c r="H185" s="65">
        <v>1.147</v>
      </c>
      <c r="I185" s="54">
        <v>78.007000000000005</v>
      </c>
      <c r="J185" s="5">
        <v>7.36</v>
      </c>
      <c r="K185" s="5">
        <v>2.5030000000000001</v>
      </c>
      <c r="L185" s="20">
        <v>0.14699999999999999</v>
      </c>
      <c r="M185" s="284">
        <f t="shared" si="2"/>
        <v>10.01</v>
      </c>
    </row>
    <row r="186" spans="1:13" ht="15" x14ac:dyDescent="0.2">
      <c r="A186" s="61">
        <v>7411</v>
      </c>
      <c r="B186" s="49">
        <v>3113</v>
      </c>
      <c r="C186" s="51">
        <v>71003401</v>
      </c>
      <c r="D186" s="63"/>
      <c r="E186" s="66" t="s">
        <v>284</v>
      </c>
      <c r="F186" s="52">
        <v>77.478999999999999</v>
      </c>
      <c r="G186" s="65">
        <v>26.343</v>
      </c>
      <c r="H186" s="65">
        <v>1.55</v>
      </c>
      <c r="I186" s="54">
        <v>105.372</v>
      </c>
      <c r="J186" s="5">
        <v>12.569000000000001</v>
      </c>
      <c r="K186" s="5">
        <v>4.274</v>
      </c>
      <c r="L186" s="20">
        <v>0.251</v>
      </c>
      <c r="M186" s="284">
        <f t="shared" si="2"/>
        <v>17.094000000000001</v>
      </c>
    </row>
    <row r="187" spans="1:13" ht="15" hidden="1" x14ac:dyDescent="0.2">
      <c r="A187" s="61">
        <v>7412</v>
      </c>
      <c r="B187" s="49">
        <v>3117</v>
      </c>
      <c r="C187" s="51">
        <v>70987076</v>
      </c>
      <c r="D187" s="63"/>
      <c r="E187" s="66" t="s">
        <v>285</v>
      </c>
      <c r="F187" s="52">
        <v>9.3729999999999993</v>
      </c>
      <c r="G187" s="65">
        <v>3.1869999999999998</v>
      </c>
      <c r="H187" s="65">
        <v>0.187</v>
      </c>
      <c r="I187" s="54">
        <v>12.746999999999998</v>
      </c>
      <c r="J187" s="5"/>
      <c r="K187" s="5"/>
      <c r="L187" s="20"/>
      <c r="M187" s="284">
        <f t="shared" si="2"/>
        <v>0</v>
      </c>
    </row>
    <row r="188" spans="1:13" ht="15" x14ac:dyDescent="0.2">
      <c r="A188" s="61">
        <v>7414</v>
      </c>
      <c r="B188" s="49">
        <v>3111</v>
      </c>
      <c r="C188" s="51">
        <v>75016532</v>
      </c>
      <c r="D188" s="63"/>
      <c r="E188" s="66" t="s">
        <v>286</v>
      </c>
      <c r="F188" s="52">
        <v>9.1379999999999999</v>
      </c>
      <c r="G188" s="65">
        <v>3.1070000000000002</v>
      </c>
      <c r="H188" s="65">
        <v>0.183</v>
      </c>
      <c r="I188" s="54">
        <v>12.428000000000001</v>
      </c>
      <c r="J188" s="5">
        <v>0.80200000000000005</v>
      </c>
      <c r="K188" s="5">
        <v>0.27300000000000002</v>
      </c>
      <c r="L188" s="20">
        <v>1.6E-2</v>
      </c>
      <c r="M188" s="284">
        <f t="shared" si="2"/>
        <v>1.0910000000000002</v>
      </c>
    </row>
    <row r="189" spans="1:13" ht="15" x14ac:dyDescent="0.2">
      <c r="A189" s="61">
        <v>7415</v>
      </c>
      <c r="B189" s="49">
        <v>3111</v>
      </c>
      <c r="C189" s="51">
        <v>71003967</v>
      </c>
      <c r="D189" s="63"/>
      <c r="E189" s="66" t="s">
        <v>287</v>
      </c>
      <c r="F189" s="52">
        <v>8.5120000000000005</v>
      </c>
      <c r="G189" s="65">
        <v>2.8940000000000001</v>
      </c>
      <c r="H189" s="65">
        <v>0.17</v>
      </c>
      <c r="I189" s="54">
        <v>11.576000000000001</v>
      </c>
      <c r="J189" s="5">
        <v>1.5509999999999999</v>
      </c>
      <c r="K189" s="5">
        <v>0.52700000000000002</v>
      </c>
      <c r="L189" s="20">
        <v>3.1E-2</v>
      </c>
      <c r="M189" s="284">
        <f t="shared" si="2"/>
        <v>2.109</v>
      </c>
    </row>
    <row r="190" spans="1:13" ht="15" x14ac:dyDescent="0.2">
      <c r="A190" s="61">
        <v>7416</v>
      </c>
      <c r="B190" s="49">
        <v>3111</v>
      </c>
      <c r="C190" s="51">
        <v>70997977</v>
      </c>
      <c r="D190" s="63"/>
      <c r="E190" s="66" t="s">
        <v>288</v>
      </c>
      <c r="F190" s="52">
        <v>8.3879999999999999</v>
      </c>
      <c r="G190" s="65">
        <v>2.8519999999999999</v>
      </c>
      <c r="H190" s="65">
        <v>0.16800000000000001</v>
      </c>
      <c r="I190" s="54">
        <v>11.407999999999999</v>
      </c>
      <c r="J190" s="5">
        <v>0.97799999999999998</v>
      </c>
      <c r="K190" s="5">
        <v>0.33300000000000002</v>
      </c>
      <c r="L190" s="20">
        <v>0.02</v>
      </c>
      <c r="M190" s="284">
        <f t="shared" si="2"/>
        <v>1.331</v>
      </c>
    </row>
    <row r="191" spans="1:13" ht="30" x14ac:dyDescent="0.2">
      <c r="A191" s="61">
        <v>7417</v>
      </c>
      <c r="B191" s="49">
        <v>3117</v>
      </c>
      <c r="C191" s="51">
        <v>75016478</v>
      </c>
      <c r="D191" s="63"/>
      <c r="E191" s="66" t="s">
        <v>289</v>
      </c>
      <c r="F191" s="52">
        <v>16.440000000000001</v>
      </c>
      <c r="G191" s="65">
        <v>5.59</v>
      </c>
      <c r="H191" s="65">
        <v>0.32900000000000001</v>
      </c>
      <c r="I191" s="54">
        <v>22.359000000000002</v>
      </c>
      <c r="J191" s="5">
        <v>2.33</v>
      </c>
      <c r="K191" s="5">
        <v>0.79300000000000004</v>
      </c>
      <c r="L191" s="20">
        <v>4.5999999999999999E-2</v>
      </c>
      <c r="M191" s="284">
        <f t="shared" si="2"/>
        <v>3.169</v>
      </c>
    </row>
    <row r="192" spans="1:13" ht="30" x14ac:dyDescent="0.2">
      <c r="A192" s="61">
        <v>7418</v>
      </c>
      <c r="B192" s="49">
        <v>3117</v>
      </c>
      <c r="C192" s="51">
        <v>70985839</v>
      </c>
      <c r="D192" s="63"/>
      <c r="E192" s="66" t="s">
        <v>290</v>
      </c>
      <c r="F192" s="52">
        <v>39.030999999999999</v>
      </c>
      <c r="G192" s="65">
        <v>13.271000000000001</v>
      </c>
      <c r="H192" s="65">
        <v>0.78100000000000003</v>
      </c>
      <c r="I192" s="54">
        <v>53.082999999999998</v>
      </c>
      <c r="J192" s="5">
        <v>5.6509999999999998</v>
      </c>
      <c r="K192" s="5">
        <v>1.921</v>
      </c>
      <c r="L192" s="20">
        <v>0.113</v>
      </c>
      <c r="M192" s="284">
        <f t="shared" si="2"/>
        <v>7.6850000000000005</v>
      </c>
    </row>
    <row r="193" spans="1:13" ht="15" hidden="1" x14ac:dyDescent="0.2">
      <c r="A193" s="61">
        <v>7419</v>
      </c>
      <c r="B193" s="49">
        <v>3111</v>
      </c>
      <c r="C193" s="51">
        <v>71003231</v>
      </c>
      <c r="D193" s="63"/>
      <c r="E193" s="66" t="s">
        <v>291</v>
      </c>
      <c r="F193" s="52">
        <v>7.53</v>
      </c>
      <c r="G193" s="65">
        <v>2.56</v>
      </c>
      <c r="H193" s="65">
        <v>0.151</v>
      </c>
      <c r="I193" s="54">
        <v>10.241</v>
      </c>
      <c r="J193" s="5"/>
      <c r="K193" s="5"/>
      <c r="L193" s="20"/>
      <c r="M193" s="284">
        <f t="shared" si="2"/>
        <v>0</v>
      </c>
    </row>
    <row r="194" spans="1:13" ht="30" x14ac:dyDescent="0.2">
      <c r="A194" s="61">
        <v>7420</v>
      </c>
      <c r="B194" s="49">
        <v>3117</v>
      </c>
      <c r="C194" s="51">
        <v>75016630</v>
      </c>
      <c r="D194" s="63"/>
      <c r="E194" s="66" t="s">
        <v>292</v>
      </c>
      <c r="F194" s="52">
        <v>20.274000000000001</v>
      </c>
      <c r="G194" s="65">
        <v>6.8929999999999998</v>
      </c>
      <c r="H194" s="65">
        <v>0.40500000000000003</v>
      </c>
      <c r="I194" s="54">
        <v>27.572000000000003</v>
      </c>
      <c r="J194" s="290">
        <v>5.17</v>
      </c>
      <c r="K194" s="290">
        <v>1.756</v>
      </c>
      <c r="L194" s="291">
        <v>0.104</v>
      </c>
      <c r="M194" s="284">
        <f t="shared" si="2"/>
        <v>7.03</v>
      </c>
    </row>
    <row r="195" spans="1:13" ht="30" x14ac:dyDescent="0.2">
      <c r="A195" s="61">
        <v>7421</v>
      </c>
      <c r="B195" s="49">
        <v>3117</v>
      </c>
      <c r="C195" s="51">
        <v>70987173</v>
      </c>
      <c r="D195" s="63"/>
      <c r="E195" s="66" t="s">
        <v>293</v>
      </c>
      <c r="F195" s="52">
        <v>21.443999999999999</v>
      </c>
      <c r="G195" s="65">
        <v>7.2910000000000004</v>
      </c>
      <c r="H195" s="65">
        <v>0.42899999999999999</v>
      </c>
      <c r="I195" s="54">
        <v>29.163999999999998</v>
      </c>
      <c r="J195" s="5">
        <v>2.859</v>
      </c>
      <c r="K195" s="5">
        <v>0.97099999999999997</v>
      </c>
      <c r="L195" s="20">
        <v>5.6000000000000001E-2</v>
      </c>
      <c r="M195" s="284">
        <f t="shared" si="2"/>
        <v>3.8860000000000001</v>
      </c>
    </row>
    <row r="196" spans="1:13" ht="15" x14ac:dyDescent="0.2">
      <c r="A196" s="61">
        <v>7422</v>
      </c>
      <c r="B196" s="49">
        <v>3111</v>
      </c>
      <c r="C196" s="51">
        <v>71003100</v>
      </c>
      <c r="D196" s="63"/>
      <c r="E196" s="66" t="s">
        <v>294</v>
      </c>
      <c r="F196" s="52">
        <v>20.157</v>
      </c>
      <c r="G196" s="65">
        <v>6.8529999999999998</v>
      </c>
      <c r="H196" s="65">
        <v>0.40300000000000002</v>
      </c>
      <c r="I196" s="54">
        <v>27.412999999999997</v>
      </c>
      <c r="J196" s="5">
        <v>2.73</v>
      </c>
      <c r="K196" s="5">
        <v>0.92700000000000005</v>
      </c>
      <c r="L196" s="20">
        <v>5.3999999999999999E-2</v>
      </c>
      <c r="M196" s="284">
        <f t="shared" si="2"/>
        <v>3.7109999999999999</v>
      </c>
    </row>
    <row r="197" spans="1:13" ht="30" x14ac:dyDescent="0.2">
      <c r="A197" s="61">
        <v>7423</v>
      </c>
      <c r="B197" s="49">
        <v>3113</v>
      </c>
      <c r="C197" s="51">
        <v>75019418</v>
      </c>
      <c r="D197" s="63"/>
      <c r="E197" s="66" t="s">
        <v>295</v>
      </c>
      <c r="F197" s="52">
        <v>52.438000000000002</v>
      </c>
      <c r="G197" s="65">
        <v>17.829000000000001</v>
      </c>
      <c r="H197" s="65">
        <v>1.0489999999999999</v>
      </c>
      <c r="I197" s="54">
        <v>71.316000000000003</v>
      </c>
      <c r="J197" s="5">
        <v>5.1470000000000002</v>
      </c>
      <c r="K197" s="5">
        <v>1.75</v>
      </c>
      <c r="L197" s="20">
        <v>0.10299999999999999</v>
      </c>
      <c r="M197" s="284">
        <f t="shared" si="2"/>
        <v>7</v>
      </c>
    </row>
    <row r="198" spans="1:13" ht="30" x14ac:dyDescent="0.2">
      <c r="A198" s="61">
        <v>7424</v>
      </c>
      <c r="B198" s="49">
        <v>3113</v>
      </c>
      <c r="C198" s="51">
        <v>70926662</v>
      </c>
      <c r="D198" s="63"/>
      <c r="E198" s="66" t="s">
        <v>296</v>
      </c>
      <c r="F198" s="52">
        <v>52.402000000000001</v>
      </c>
      <c r="G198" s="65">
        <v>17.817</v>
      </c>
      <c r="H198" s="65">
        <v>1.048</v>
      </c>
      <c r="I198" s="54">
        <v>71.266999999999996</v>
      </c>
      <c r="J198" s="5">
        <v>7.08</v>
      </c>
      <c r="K198" s="5">
        <v>2.4129999999999998</v>
      </c>
      <c r="L198" s="20">
        <v>0.14155999999999999</v>
      </c>
      <c r="M198" s="284">
        <f t="shared" ref="M198:M261" si="3">SUM(J198:L198)</f>
        <v>9.6345600000000005</v>
      </c>
    </row>
    <row r="199" spans="1:13" ht="15" x14ac:dyDescent="0.2">
      <c r="A199" s="61">
        <v>7425</v>
      </c>
      <c r="B199" s="49">
        <v>3113</v>
      </c>
      <c r="C199" s="51">
        <v>70926336</v>
      </c>
      <c r="D199" s="63"/>
      <c r="E199" s="66" t="s">
        <v>297</v>
      </c>
      <c r="F199" s="52">
        <v>59.168999999999997</v>
      </c>
      <c r="G199" s="65">
        <v>20.117000000000001</v>
      </c>
      <c r="H199" s="65">
        <v>1.1830000000000001</v>
      </c>
      <c r="I199" s="54">
        <v>80.469000000000008</v>
      </c>
      <c r="J199" s="5">
        <v>9.3230000000000004</v>
      </c>
      <c r="K199" s="5">
        <v>3.173</v>
      </c>
      <c r="L199" s="20">
        <v>0.18608</v>
      </c>
      <c r="M199" s="284">
        <f t="shared" si="3"/>
        <v>12.682080000000001</v>
      </c>
    </row>
    <row r="200" spans="1:13" ht="30" x14ac:dyDescent="0.2">
      <c r="A200" s="61">
        <v>7426</v>
      </c>
      <c r="B200" s="49">
        <v>3113</v>
      </c>
      <c r="C200" s="51">
        <v>70932085</v>
      </c>
      <c r="D200" s="63"/>
      <c r="E200" s="66" t="s">
        <v>298</v>
      </c>
      <c r="F200" s="52">
        <v>43.9</v>
      </c>
      <c r="G200" s="65">
        <v>14.926</v>
      </c>
      <c r="H200" s="65">
        <v>0.878</v>
      </c>
      <c r="I200" s="54">
        <v>59.704000000000001</v>
      </c>
      <c r="J200" s="5">
        <v>4.8689999999999998</v>
      </c>
      <c r="K200" s="5">
        <v>1.6619999999999999</v>
      </c>
      <c r="L200" s="20">
        <v>9.7379999999999994E-2</v>
      </c>
      <c r="M200" s="284">
        <f t="shared" si="3"/>
        <v>6.6283799999999999</v>
      </c>
    </row>
    <row r="201" spans="1:13" ht="15" x14ac:dyDescent="0.2">
      <c r="A201" s="61">
        <v>7427</v>
      </c>
      <c r="B201" s="49">
        <v>3111</v>
      </c>
      <c r="C201" s="51">
        <v>71008063</v>
      </c>
      <c r="D201" s="63"/>
      <c r="E201" s="66" t="s">
        <v>299</v>
      </c>
      <c r="F201" s="52">
        <v>137.179</v>
      </c>
      <c r="G201" s="65">
        <v>46.640999999999998</v>
      </c>
      <c r="H201" s="65">
        <v>2.7440000000000002</v>
      </c>
      <c r="I201" s="54">
        <v>186.56399999999999</v>
      </c>
      <c r="J201" s="5">
        <v>21.245000000000001</v>
      </c>
      <c r="K201" s="5">
        <v>7.2229999999999999</v>
      </c>
      <c r="L201" s="20">
        <v>0.42499999999999999</v>
      </c>
      <c r="M201" s="284">
        <f t="shared" si="3"/>
        <v>28.893000000000001</v>
      </c>
    </row>
    <row r="202" spans="1:13" ht="30" hidden="1" x14ac:dyDescent="0.2">
      <c r="A202" s="61">
        <v>7428</v>
      </c>
      <c r="B202" s="49">
        <v>3141</v>
      </c>
      <c r="C202" s="51">
        <v>70926719</v>
      </c>
      <c r="D202" s="63"/>
      <c r="E202" s="66" t="s">
        <v>300</v>
      </c>
      <c r="F202" s="52">
        <v>132.358</v>
      </c>
      <c r="G202" s="65">
        <v>45.002000000000002</v>
      </c>
      <c r="H202" s="318">
        <v>2.6471</v>
      </c>
      <c r="I202" s="317">
        <v>180.00710000000001</v>
      </c>
      <c r="J202" s="5"/>
      <c r="K202" s="5"/>
      <c r="L202" s="20"/>
      <c r="M202" s="284">
        <f t="shared" si="3"/>
        <v>0</v>
      </c>
    </row>
    <row r="203" spans="1:13" ht="15" hidden="1" x14ac:dyDescent="0.2">
      <c r="A203" s="61">
        <v>7429</v>
      </c>
      <c r="B203" s="49">
        <v>3141</v>
      </c>
      <c r="C203" s="51">
        <v>70926824</v>
      </c>
      <c r="D203" s="63"/>
      <c r="E203" s="66" t="s">
        <v>301</v>
      </c>
      <c r="F203" s="52">
        <v>1.895</v>
      </c>
      <c r="G203" s="65">
        <v>0.64400000000000002</v>
      </c>
      <c r="H203" s="318">
        <v>3.7900000000000003E-2</v>
      </c>
      <c r="I203" s="317">
        <v>2.5769000000000002</v>
      </c>
      <c r="J203" s="5"/>
      <c r="K203" s="5"/>
      <c r="L203" s="20"/>
      <c r="M203" s="284">
        <f t="shared" si="3"/>
        <v>0</v>
      </c>
    </row>
    <row r="204" spans="1:13" ht="30" x14ac:dyDescent="0.2">
      <c r="A204" s="61">
        <v>7430</v>
      </c>
      <c r="B204" s="49">
        <v>3117</v>
      </c>
      <c r="C204" s="51">
        <v>70992576</v>
      </c>
      <c r="D204" s="63"/>
      <c r="E204" s="66" t="s">
        <v>302</v>
      </c>
      <c r="F204" s="52">
        <v>31.785</v>
      </c>
      <c r="G204" s="65">
        <v>10.807</v>
      </c>
      <c r="H204" s="65">
        <v>0.63600000000000001</v>
      </c>
      <c r="I204" s="54">
        <v>43.228000000000002</v>
      </c>
      <c r="J204" s="5">
        <v>5.8639999999999999</v>
      </c>
      <c r="K204" s="5">
        <v>1.9930000000000001</v>
      </c>
      <c r="L204" s="20">
        <v>0.11700000000000001</v>
      </c>
      <c r="M204" s="284">
        <f t="shared" si="3"/>
        <v>7.9740000000000002</v>
      </c>
    </row>
    <row r="205" spans="1:13" ht="30" x14ac:dyDescent="0.2">
      <c r="A205" s="61">
        <v>7431</v>
      </c>
      <c r="B205" s="49">
        <v>3117</v>
      </c>
      <c r="C205" s="51">
        <v>75016559</v>
      </c>
      <c r="D205" s="63"/>
      <c r="E205" s="66" t="s">
        <v>303</v>
      </c>
      <c r="F205" s="52">
        <v>27.693999999999999</v>
      </c>
      <c r="G205" s="65">
        <v>9.4160000000000004</v>
      </c>
      <c r="H205" s="65">
        <v>0.55400000000000005</v>
      </c>
      <c r="I205" s="54">
        <v>37.664000000000001</v>
      </c>
      <c r="J205" s="5">
        <v>4.9829999999999997</v>
      </c>
      <c r="K205" s="5">
        <v>1.6970000000000001</v>
      </c>
      <c r="L205" s="291">
        <v>0.1</v>
      </c>
      <c r="M205" s="284">
        <f t="shared" si="3"/>
        <v>6.7799999999999994</v>
      </c>
    </row>
    <row r="206" spans="1:13" ht="15" x14ac:dyDescent="0.2">
      <c r="A206" s="61">
        <v>7432</v>
      </c>
      <c r="B206" s="49">
        <v>3111</v>
      </c>
      <c r="C206" s="51">
        <v>71010297</v>
      </c>
      <c r="D206" s="63"/>
      <c r="E206" s="66" t="s">
        <v>304</v>
      </c>
      <c r="F206" s="52">
        <v>14.256</v>
      </c>
      <c r="G206" s="65">
        <v>4.8470000000000004</v>
      </c>
      <c r="H206" s="65">
        <v>0.28499999999999998</v>
      </c>
      <c r="I206" s="54">
        <v>19.388000000000002</v>
      </c>
      <c r="J206" s="5">
        <v>2.5169999999999999</v>
      </c>
      <c r="K206" s="5">
        <v>0.85699999999999998</v>
      </c>
      <c r="L206" s="20">
        <v>4.9000000000000002E-2</v>
      </c>
      <c r="M206" s="284">
        <f t="shared" si="3"/>
        <v>3.4229999999999996</v>
      </c>
    </row>
    <row r="207" spans="1:13" ht="15" x14ac:dyDescent="0.2">
      <c r="A207" s="61">
        <v>7433</v>
      </c>
      <c r="B207" s="49">
        <v>3117</v>
      </c>
      <c r="C207" s="51">
        <v>75016796</v>
      </c>
      <c r="D207" s="63"/>
      <c r="E207" s="66" t="s">
        <v>305</v>
      </c>
      <c r="F207" s="52">
        <v>6.72</v>
      </c>
      <c r="G207" s="65">
        <v>2.2850000000000001</v>
      </c>
      <c r="H207" s="65">
        <v>0.13400000000000001</v>
      </c>
      <c r="I207" s="54">
        <v>9.1389999999999993</v>
      </c>
      <c r="J207" s="5">
        <v>0.96099999999999997</v>
      </c>
      <c r="K207" s="5">
        <v>0.47399999999999998</v>
      </c>
      <c r="L207" s="20">
        <v>1.882E-2</v>
      </c>
      <c r="M207" s="284">
        <f t="shared" si="3"/>
        <v>1.4538200000000001</v>
      </c>
    </row>
    <row r="208" spans="1:13" ht="15" x14ac:dyDescent="0.2">
      <c r="A208" s="61">
        <v>7434</v>
      </c>
      <c r="B208" s="49">
        <v>3111</v>
      </c>
      <c r="C208" s="51">
        <v>75016877</v>
      </c>
      <c r="D208" s="63"/>
      <c r="E208" s="66" t="s">
        <v>306</v>
      </c>
      <c r="F208" s="52">
        <v>25.824000000000002</v>
      </c>
      <c r="G208" s="65">
        <v>8.7799999999999994</v>
      </c>
      <c r="H208" s="65">
        <v>0.51600000000000001</v>
      </c>
      <c r="I208" s="54">
        <v>35.119999999999997</v>
      </c>
      <c r="J208" s="5">
        <v>4.6360000000000001</v>
      </c>
      <c r="K208" s="5">
        <v>1.5780000000000001</v>
      </c>
      <c r="L208" s="20">
        <v>9.2240000000000003E-2</v>
      </c>
      <c r="M208" s="284">
        <f t="shared" si="3"/>
        <v>6.3062400000000007</v>
      </c>
    </row>
    <row r="209" spans="1:13" ht="30" x14ac:dyDescent="0.2">
      <c r="A209" s="61">
        <v>7435</v>
      </c>
      <c r="B209" s="49">
        <v>3117</v>
      </c>
      <c r="C209" s="51">
        <v>70998752</v>
      </c>
      <c r="D209" s="63"/>
      <c r="E209" s="66" t="s">
        <v>307</v>
      </c>
      <c r="F209" s="52">
        <v>22.152000000000001</v>
      </c>
      <c r="G209" s="65">
        <v>7.532</v>
      </c>
      <c r="H209" s="65">
        <v>0.443</v>
      </c>
      <c r="I209" s="54">
        <v>30.127000000000002</v>
      </c>
      <c r="J209" s="5">
        <v>3.8639999999999999</v>
      </c>
      <c r="K209" s="5">
        <v>1.3149999999999999</v>
      </c>
      <c r="L209" s="20">
        <v>7.6999999999999999E-2</v>
      </c>
      <c r="M209" s="284">
        <f t="shared" si="3"/>
        <v>5.2560000000000002</v>
      </c>
    </row>
    <row r="210" spans="1:13" ht="15" hidden="1" x14ac:dyDescent="0.2">
      <c r="A210" s="61">
        <v>7436</v>
      </c>
      <c r="B210" s="49">
        <v>3231</v>
      </c>
      <c r="C210" s="51">
        <v>66289581</v>
      </c>
      <c r="D210" s="63"/>
      <c r="E210" s="66" t="s">
        <v>308</v>
      </c>
      <c r="F210" s="52">
        <v>14.61</v>
      </c>
      <c r="G210" s="65">
        <v>4.9669999999999996</v>
      </c>
      <c r="H210" s="65">
        <v>0.29199999999999998</v>
      </c>
      <c r="I210" s="54">
        <v>19.869</v>
      </c>
      <c r="J210" s="5"/>
      <c r="K210" s="5"/>
      <c r="L210" s="20"/>
      <c r="M210" s="284">
        <f t="shared" si="3"/>
        <v>0</v>
      </c>
    </row>
    <row r="211" spans="1:13" ht="15" x14ac:dyDescent="0.2">
      <c r="A211" s="61">
        <v>7437</v>
      </c>
      <c r="B211" s="49">
        <v>3233</v>
      </c>
      <c r="C211" s="51">
        <v>857751</v>
      </c>
      <c r="D211" s="63"/>
      <c r="E211" s="66" t="s">
        <v>309</v>
      </c>
      <c r="F211" s="52">
        <v>6.72</v>
      </c>
      <c r="G211" s="65">
        <v>2.2850000000000001</v>
      </c>
      <c r="H211" s="65">
        <v>0.13400000000000001</v>
      </c>
      <c r="I211" s="54">
        <v>9.1389999999999993</v>
      </c>
      <c r="J211" s="5">
        <v>0.52900000000000003</v>
      </c>
      <c r="K211" s="5">
        <v>0.17799999999999999</v>
      </c>
      <c r="L211" s="20">
        <v>1.2E-2</v>
      </c>
      <c r="M211" s="284">
        <f t="shared" si="3"/>
        <v>0.71900000000000008</v>
      </c>
    </row>
    <row r="212" spans="1:13" ht="30" x14ac:dyDescent="0.2">
      <c r="A212" s="61">
        <v>7438</v>
      </c>
      <c r="B212" s="49">
        <v>3111</v>
      </c>
      <c r="C212" s="51">
        <v>75016036</v>
      </c>
      <c r="D212" s="63"/>
      <c r="E212" s="66" t="s">
        <v>310</v>
      </c>
      <c r="F212" s="52">
        <v>48.06</v>
      </c>
      <c r="G212" s="65">
        <v>16.34</v>
      </c>
      <c r="H212" s="65">
        <v>0.96099999999999997</v>
      </c>
      <c r="I212" s="54">
        <v>65.361000000000004</v>
      </c>
      <c r="J212" s="5">
        <v>14.055999999999999</v>
      </c>
      <c r="K212" s="5">
        <v>4.7779999999999996</v>
      </c>
      <c r="L212" s="20">
        <v>0.28100000000000003</v>
      </c>
      <c r="M212" s="284">
        <f t="shared" si="3"/>
        <v>19.114999999999998</v>
      </c>
    </row>
    <row r="213" spans="1:13" ht="30" x14ac:dyDescent="0.2">
      <c r="A213" s="61">
        <v>7439</v>
      </c>
      <c r="B213" s="49">
        <v>3111</v>
      </c>
      <c r="C213" s="51">
        <v>75016117</v>
      </c>
      <c r="D213" s="63"/>
      <c r="E213" s="66" t="s">
        <v>311</v>
      </c>
      <c r="F213" s="52">
        <v>40.091999999999999</v>
      </c>
      <c r="G213" s="65">
        <v>13.631</v>
      </c>
      <c r="H213" s="65">
        <v>0.80200000000000005</v>
      </c>
      <c r="I213" s="54">
        <v>54.524999999999999</v>
      </c>
      <c r="J213" s="5">
        <v>4.6020000000000003</v>
      </c>
      <c r="K213" s="5">
        <v>1.5649999999999999</v>
      </c>
      <c r="L213" s="20">
        <v>9.1999999999999998E-2</v>
      </c>
      <c r="M213" s="284">
        <f t="shared" si="3"/>
        <v>6.2589999999999995</v>
      </c>
    </row>
    <row r="214" spans="1:13" ht="30" x14ac:dyDescent="0.2">
      <c r="A214" s="61">
        <v>7440</v>
      </c>
      <c r="B214" s="49">
        <v>3117</v>
      </c>
      <c r="C214" s="51">
        <v>75016192</v>
      </c>
      <c r="D214" s="63"/>
      <c r="E214" s="66" t="s">
        <v>312</v>
      </c>
      <c r="F214" s="52">
        <v>17.946999999999999</v>
      </c>
      <c r="G214" s="65">
        <v>6.1020000000000003</v>
      </c>
      <c r="H214" s="65">
        <v>0.35899999999999999</v>
      </c>
      <c r="I214" s="54">
        <v>24.408000000000001</v>
      </c>
      <c r="J214" s="5">
        <v>3.7360000000000002</v>
      </c>
      <c r="K214" s="5">
        <v>1.27</v>
      </c>
      <c r="L214" s="20">
        <v>7.4999999999999997E-2</v>
      </c>
      <c r="M214" s="284">
        <f t="shared" si="3"/>
        <v>5.0810000000000004</v>
      </c>
    </row>
    <row r="215" spans="1:13" ht="30" x14ac:dyDescent="0.2">
      <c r="A215" s="61">
        <v>7442</v>
      </c>
      <c r="B215" s="49">
        <v>3117</v>
      </c>
      <c r="C215" s="51">
        <v>75015951</v>
      </c>
      <c r="D215" s="63"/>
      <c r="E215" s="66" t="s">
        <v>313</v>
      </c>
      <c r="F215" s="52">
        <v>21.288</v>
      </c>
      <c r="G215" s="65">
        <v>7.2380000000000004</v>
      </c>
      <c r="H215" s="65">
        <v>0.42599999999999999</v>
      </c>
      <c r="I215" s="54">
        <v>28.951999999999998</v>
      </c>
      <c r="J215" s="5">
        <v>3.21</v>
      </c>
      <c r="K215" s="5">
        <v>1.091</v>
      </c>
      <c r="L215" s="20">
        <v>6.5000000000000002E-2</v>
      </c>
      <c r="M215" s="284">
        <f t="shared" si="3"/>
        <v>4.3660000000000005</v>
      </c>
    </row>
    <row r="216" spans="1:13" ht="30" x14ac:dyDescent="0.2">
      <c r="A216" s="61">
        <v>7443</v>
      </c>
      <c r="B216" s="49">
        <v>3113</v>
      </c>
      <c r="C216" s="51">
        <v>75016273</v>
      </c>
      <c r="D216" s="63"/>
      <c r="E216" s="66" t="s">
        <v>314</v>
      </c>
      <c r="F216" s="52">
        <v>139.06700000000001</v>
      </c>
      <c r="G216" s="65">
        <v>47.283000000000001</v>
      </c>
      <c r="H216" s="65">
        <v>2.7810000000000001</v>
      </c>
      <c r="I216" s="54">
        <v>189.13100000000003</v>
      </c>
      <c r="J216" s="5">
        <v>34.411999999999999</v>
      </c>
      <c r="K216" s="5">
        <v>11.958</v>
      </c>
      <c r="L216" s="20">
        <v>0.69099999999999995</v>
      </c>
      <c r="M216" s="284">
        <f t="shared" si="3"/>
        <v>47.061</v>
      </c>
    </row>
    <row r="217" spans="1:13" ht="30" x14ac:dyDescent="0.2">
      <c r="A217" s="61">
        <v>7444</v>
      </c>
      <c r="B217" s="49">
        <v>3231</v>
      </c>
      <c r="C217" s="51">
        <v>857581</v>
      </c>
      <c r="D217" s="63"/>
      <c r="E217" s="66" t="s">
        <v>315</v>
      </c>
      <c r="F217" s="52">
        <v>17.28</v>
      </c>
      <c r="G217" s="65">
        <v>5.875</v>
      </c>
      <c r="H217" s="65">
        <v>0.34599999999999997</v>
      </c>
      <c r="I217" s="54">
        <v>23.501000000000001</v>
      </c>
      <c r="J217" s="5">
        <v>2.63</v>
      </c>
      <c r="K217" s="5">
        <v>0.89400000000000002</v>
      </c>
      <c r="L217" s="20">
        <v>5.2999999999999999E-2</v>
      </c>
      <c r="M217" s="284">
        <f t="shared" si="3"/>
        <v>3.577</v>
      </c>
    </row>
    <row r="218" spans="1:13" ht="30" x14ac:dyDescent="0.2">
      <c r="A218" s="61">
        <v>7445</v>
      </c>
      <c r="B218" s="49">
        <v>3111</v>
      </c>
      <c r="C218" s="51">
        <v>70987394</v>
      </c>
      <c r="D218" s="63"/>
      <c r="E218" s="66" t="s">
        <v>316</v>
      </c>
      <c r="F218" s="52">
        <v>66.915999999999997</v>
      </c>
      <c r="G218" s="65">
        <v>22.751000000000001</v>
      </c>
      <c r="H218" s="65">
        <v>1.3380000000000001</v>
      </c>
      <c r="I218" s="54">
        <v>91.004999999999995</v>
      </c>
      <c r="J218" s="5">
        <v>12.194000000000001</v>
      </c>
      <c r="K218" s="5">
        <v>4.1440000000000001</v>
      </c>
      <c r="L218" s="20">
        <v>0.24299999999999999</v>
      </c>
      <c r="M218" s="284">
        <f t="shared" si="3"/>
        <v>16.581</v>
      </c>
    </row>
    <row r="219" spans="1:13" ht="15" x14ac:dyDescent="0.2">
      <c r="A219" s="61">
        <v>7447</v>
      </c>
      <c r="B219" s="49">
        <v>3113</v>
      </c>
      <c r="C219" s="51">
        <v>70987262</v>
      </c>
      <c r="D219" s="63"/>
      <c r="E219" s="66" t="s">
        <v>317</v>
      </c>
      <c r="F219" s="52">
        <v>56.438000000000002</v>
      </c>
      <c r="G219" s="65">
        <v>19.189</v>
      </c>
      <c r="H219" s="65">
        <v>1.129</v>
      </c>
      <c r="I219" s="54">
        <v>76.756000000000014</v>
      </c>
      <c r="J219" s="5">
        <v>5.2</v>
      </c>
      <c r="K219" s="5">
        <v>1.768</v>
      </c>
      <c r="L219" s="20">
        <v>0.104</v>
      </c>
      <c r="M219" s="284">
        <f t="shared" si="3"/>
        <v>7.0720000000000001</v>
      </c>
    </row>
    <row r="220" spans="1:13" ht="15" x14ac:dyDescent="0.2">
      <c r="A220" s="61">
        <v>7448</v>
      </c>
      <c r="B220" s="49">
        <v>3233</v>
      </c>
      <c r="C220" s="51">
        <v>857645</v>
      </c>
      <c r="D220" s="63"/>
      <c r="E220" s="66" t="s">
        <v>318</v>
      </c>
      <c r="F220" s="52">
        <v>3.12</v>
      </c>
      <c r="G220" s="65">
        <v>1.0609999999999999</v>
      </c>
      <c r="H220" s="65">
        <v>6.2E-2</v>
      </c>
      <c r="I220" s="54">
        <v>4.2430000000000003</v>
      </c>
      <c r="J220" s="5">
        <v>3.12</v>
      </c>
      <c r="K220" s="5">
        <v>1.0609999999999999</v>
      </c>
      <c r="L220" s="20">
        <v>6.2E-2</v>
      </c>
      <c r="M220" s="284">
        <f t="shared" si="3"/>
        <v>4.2430000000000003</v>
      </c>
    </row>
    <row r="221" spans="1:13" ht="15" x14ac:dyDescent="0.2">
      <c r="A221" s="61">
        <v>7449</v>
      </c>
      <c r="B221" s="49">
        <v>3111</v>
      </c>
      <c r="C221" s="51">
        <v>70996873</v>
      </c>
      <c r="D221" s="63"/>
      <c r="E221" s="66" t="s">
        <v>319</v>
      </c>
      <c r="F221" s="52">
        <v>36.037999999999997</v>
      </c>
      <c r="G221" s="65">
        <v>12.253</v>
      </c>
      <c r="H221" s="65">
        <v>0.72099999999999997</v>
      </c>
      <c r="I221" s="54">
        <v>49.011999999999993</v>
      </c>
      <c r="J221" s="5">
        <v>8.2010000000000005</v>
      </c>
      <c r="K221" s="5">
        <v>2.7869999999999999</v>
      </c>
      <c r="L221" s="20">
        <v>0.16400000000000001</v>
      </c>
      <c r="M221" s="284">
        <f t="shared" si="3"/>
        <v>11.151999999999999</v>
      </c>
    </row>
    <row r="222" spans="1:13" ht="30" x14ac:dyDescent="0.2">
      <c r="A222" s="61">
        <v>7451</v>
      </c>
      <c r="B222" s="49">
        <v>3111</v>
      </c>
      <c r="C222" s="51">
        <v>70996881</v>
      </c>
      <c r="D222" s="63"/>
      <c r="E222" s="66" t="s">
        <v>320</v>
      </c>
      <c r="F222" s="52">
        <v>37.905999999999999</v>
      </c>
      <c r="G222" s="65">
        <v>12.888</v>
      </c>
      <c r="H222" s="65">
        <v>0.75800000000000001</v>
      </c>
      <c r="I222" s="54">
        <v>51.552</v>
      </c>
      <c r="J222" s="5">
        <v>12.222</v>
      </c>
      <c r="K222" s="5">
        <v>4.1559999999999997</v>
      </c>
      <c r="L222" s="20">
        <v>0.24399999999999999</v>
      </c>
      <c r="M222" s="284">
        <f t="shared" si="3"/>
        <v>16.622</v>
      </c>
    </row>
    <row r="223" spans="1:13" ht="15" hidden="1" x14ac:dyDescent="0.2">
      <c r="A223" s="61">
        <v>7453</v>
      </c>
      <c r="B223" s="49">
        <v>3117</v>
      </c>
      <c r="C223" s="51">
        <v>70995443</v>
      </c>
      <c r="D223" s="63"/>
      <c r="E223" s="66" t="s">
        <v>321</v>
      </c>
      <c r="F223" s="52">
        <v>0</v>
      </c>
      <c r="G223" s="65">
        <v>0</v>
      </c>
      <c r="H223" s="65">
        <v>0</v>
      </c>
      <c r="I223" s="54">
        <v>0</v>
      </c>
      <c r="J223" s="5"/>
      <c r="K223" s="5"/>
      <c r="L223" s="20"/>
      <c r="M223" s="284">
        <f t="shared" si="3"/>
        <v>0</v>
      </c>
    </row>
    <row r="224" spans="1:13" ht="30" x14ac:dyDescent="0.2">
      <c r="A224" s="61">
        <v>7454</v>
      </c>
      <c r="B224" s="49">
        <v>3113</v>
      </c>
      <c r="C224" s="51">
        <v>70995397</v>
      </c>
      <c r="D224" s="63"/>
      <c r="E224" s="66" t="s">
        <v>322</v>
      </c>
      <c r="F224" s="52">
        <v>121.651</v>
      </c>
      <c r="G224" s="65">
        <v>41.360999999999997</v>
      </c>
      <c r="H224" s="65">
        <v>2.4329999999999998</v>
      </c>
      <c r="I224" s="54">
        <v>165.44499999999999</v>
      </c>
      <c r="J224" s="5">
        <v>16.881</v>
      </c>
      <c r="K224" s="5">
        <v>5.742</v>
      </c>
      <c r="L224" s="20">
        <v>0.33700000000000002</v>
      </c>
      <c r="M224" s="284">
        <f t="shared" si="3"/>
        <v>22.96</v>
      </c>
    </row>
    <row r="225" spans="1:13" ht="15" x14ac:dyDescent="0.2">
      <c r="A225" s="61">
        <v>7455</v>
      </c>
      <c r="B225" s="49">
        <v>3231</v>
      </c>
      <c r="C225" s="51">
        <v>66289467</v>
      </c>
      <c r="D225" s="63"/>
      <c r="E225" s="66" t="s">
        <v>323</v>
      </c>
      <c r="F225" s="52">
        <v>13.83</v>
      </c>
      <c r="G225" s="65">
        <v>4.702</v>
      </c>
      <c r="H225" s="65">
        <v>0.27700000000000002</v>
      </c>
      <c r="I225" s="54">
        <v>18.809000000000001</v>
      </c>
      <c r="J225" s="5">
        <v>2.7290000000000001</v>
      </c>
      <c r="K225" s="5">
        <v>0.92700000000000005</v>
      </c>
      <c r="L225" s="20">
        <v>5.3999999999999999E-2</v>
      </c>
      <c r="M225" s="284">
        <f t="shared" si="3"/>
        <v>3.71</v>
      </c>
    </row>
    <row r="226" spans="1:13" ht="15" x14ac:dyDescent="0.2">
      <c r="A226" s="61">
        <v>7456</v>
      </c>
      <c r="B226" s="49">
        <v>3233</v>
      </c>
      <c r="C226" s="51">
        <v>857921</v>
      </c>
      <c r="D226" s="63"/>
      <c r="E226" s="66" t="s">
        <v>324</v>
      </c>
      <c r="F226" s="52">
        <v>4.5309999999999997</v>
      </c>
      <c r="G226" s="65">
        <v>1.5409999999999999</v>
      </c>
      <c r="H226" s="65">
        <v>9.0999999999999998E-2</v>
      </c>
      <c r="I226" s="54">
        <v>6.1629999999999994</v>
      </c>
      <c r="J226" s="5">
        <v>0.45300000000000001</v>
      </c>
      <c r="K226" s="5">
        <v>0.154</v>
      </c>
      <c r="L226" s="20">
        <v>1E-3</v>
      </c>
      <c r="M226" s="284">
        <f t="shared" si="3"/>
        <v>0.60799999999999998</v>
      </c>
    </row>
    <row r="227" spans="1:13" ht="15" x14ac:dyDescent="0.2">
      <c r="A227" s="61">
        <v>7457</v>
      </c>
      <c r="B227" s="49">
        <v>3111</v>
      </c>
      <c r="C227" s="51">
        <v>70996377</v>
      </c>
      <c r="D227" s="63"/>
      <c r="E227" s="66" t="s">
        <v>325</v>
      </c>
      <c r="F227" s="52">
        <v>21.51</v>
      </c>
      <c r="G227" s="65">
        <v>7.3129999999999997</v>
      </c>
      <c r="H227" s="65">
        <v>0.43</v>
      </c>
      <c r="I227" s="54">
        <v>29.253</v>
      </c>
      <c r="J227" s="5">
        <v>3.577</v>
      </c>
      <c r="K227" s="5">
        <v>1.216</v>
      </c>
      <c r="L227" s="20">
        <v>7.0999999999999994E-2</v>
      </c>
      <c r="M227" s="284">
        <f t="shared" si="3"/>
        <v>4.8639999999999999</v>
      </c>
    </row>
    <row r="228" spans="1:13" ht="15" x14ac:dyDescent="0.2">
      <c r="A228" s="61">
        <v>7458</v>
      </c>
      <c r="B228" s="49">
        <v>3111</v>
      </c>
      <c r="C228" s="51">
        <v>70996466</v>
      </c>
      <c r="D228" s="63"/>
      <c r="E228" s="66" t="s">
        <v>326</v>
      </c>
      <c r="F228" s="52">
        <v>21.006</v>
      </c>
      <c r="G228" s="65">
        <v>7.1420000000000003</v>
      </c>
      <c r="H228" s="65">
        <v>0.42</v>
      </c>
      <c r="I228" s="54">
        <v>28.568000000000001</v>
      </c>
      <c r="J228" s="290">
        <v>4.3899999999999997</v>
      </c>
      <c r="K228" s="5">
        <v>1.4930000000000001</v>
      </c>
      <c r="L228" s="20">
        <v>8.7999999999999995E-2</v>
      </c>
      <c r="M228" s="284">
        <f t="shared" si="3"/>
        <v>5.9710000000000001</v>
      </c>
    </row>
    <row r="229" spans="1:13" ht="15" x14ac:dyDescent="0.2">
      <c r="A229" s="61">
        <v>7459</v>
      </c>
      <c r="B229" s="49">
        <v>3111</v>
      </c>
      <c r="C229" s="51">
        <v>70996431</v>
      </c>
      <c r="D229" s="63"/>
      <c r="E229" s="66" t="s">
        <v>327</v>
      </c>
      <c r="F229" s="52">
        <v>39.468000000000004</v>
      </c>
      <c r="G229" s="65">
        <v>13.419</v>
      </c>
      <c r="H229" s="65">
        <v>0.78900000000000003</v>
      </c>
      <c r="I229" s="54">
        <v>53.676000000000002</v>
      </c>
      <c r="J229" s="5">
        <v>3.6949999999999998</v>
      </c>
      <c r="K229" s="5">
        <v>1.256</v>
      </c>
      <c r="L229" s="20">
        <v>7.3999999999999996E-2</v>
      </c>
      <c r="M229" s="284">
        <f t="shared" si="3"/>
        <v>5.0249999999999995</v>
      </c>
    </row>
    <row r="230" spans="1:13" ht="15" x14ac:dyDescent="0.2">
      <c r="A230" s="61">
        <v>7460</v>
      </c>
      <c r="B230" s="49">
        <v>3111</v>
      </c>
      <c r="C230" s="51">
        <v>70996415</v>
      </c>
      <c r="D230" s="63"/>
      <c r="E230" s="66" t="s">
        <v>328</v>
      </c>
      <c r="F230" s="52">
        <v>30.744</v>
      </c>
      <c r="G230" s="65">
        <v>10.452999999999999</v>
      </c>
      <c r="H230" s="65">
        <v>0.61499999999999999</v>
      </c>
      <c r="I230" s="54">
        <v>41.812000000000005</v>
      </c>
      <c r="J230" s="5">
        <v>3.823</v>
      </c>
      <c r="K230" s="5">
        <v>1.3</v>
      </c>
      <c r="L230" s="20">
        <v>7.6999999999999999E-2</v>
      </c>
      <c r="M230" s="284">
        <f t="shared" si="3"/>
        <v>5.2</v>
      </c>
    </row>
    <row r="231" spans="1:13" ht="15" x14ac:dyDescent="0.2">
      <c r="A231" s="61">
        <v>7461</v>
      </c>
      <c r="B231" s="49">
        <v>3111</v>
      </c>
      <c r="C231" s="51">
        <v>70996458</v>
      </c>
      <c r="D231" s="63"/>
      <c r="E231" s="66" t="s">
        <v>329</v>
      </c>
      <c r="F231" s="52">
        <v>31.853999999999999</v>
      </c>
      <c r="G231" s="65">
        <v>10.83</v>
      </c>
      <c r="H231" s="65">
        <v>0.63700000000000001</v>
      </c>
      <c r="I231" s="54">
        <v>43.320999999999998</v>
      </c>
      <c r="J231" s="5">
        <v>8.2469999999999999</v>
      </c>
      <c r="K231" s="5">
        <v>2.8029999999999999</v>
      </c>
      <c r="L231" s="20">
        <v>0.16500000000000001</v>
      </c>
      <c r="M231" s="284">
        <f t="shared" si="3"/>
        <v>11.215</v>
      </c>
    </row>
    <row r="232" spans="1:13" ht="15" x14ac:dyDescent="0.2">
      <c r="A232" s="61">
        <v>7462</v>
      </c>
      <c r="B232" s="49">
        <v>3111</v>
      </c>
      <c r="C232" s="51">
        <v>70996440</v>
      </c>
      <c r="D232" s="63"/>
      <c r="E232" s="66" t="s">
        <v>330</v>
      </c>
      <c r="F232" s="52">
        <v>44.838000000000001</v>
      </c>
      <c r="G232" s="65">
        <v>15.244999999999999</v>
      </c>
      <c r="H232" s="65">
        <v>0.89700000000000002</v>
      </c>
      <c r="I232" s="54">
        <v>60.98</v>
      </c>
      <c r="J232" s="5">
        <v>4.9130000000000003</v>
      </c>
      <c r="K232" s="5">
        <v>1.671</v>
      </c>
      <c r="L232" s="20">
        <v>9.8000000000000004E-2</v>
      </c>
      <c r="M232" s="284">
        <f t="shared" si="3"/>
        <v>6.6820000000000004</v>
      </c>
    </row>
    <row r="233" spans="1:13" ht="15" x14ac:dyDescent="0.2">
      <c r="A233" s="61">
        <v>7463</v>
      </c>
      <c r="B233" s="49">
        <v>3111</v>
      </c>
      <c r="C233" s="51">
        <v>70996393</v>
      </c>
      <c r="D233" s="63"/>
      <c r="E233" s="66" t="s">
        <v>331</v>
      </c>
      <c r="F233" s="52">
        <v>42.753</v>
      </c>
      <c r="G233" s="65">
        <v>14.536</v>
      </c>
      <c r="H233" s="65">
        <v>0.85499999999999998</v>
      </c>
      <c r="I233" s="54">
        <v>58.143999999999998</v>
      </c>
      <c r="J233" s="5">
        <v>7.42</v>
      </c>
      <c r="K233" s="5">
        <v>2.5230000000000001</v>
      </c>
      <c r="L233" s="20">
        <v>0.14799999999999999</v>
      </c>
      <c r="M233" s="284">
        <f t="shared" si="3"/>
        <v>10.090999999999999</v>
      </c>
    </row>
    <row r="234" spans="1:13" ht="15" x14ac:dyDescent="0.2">
      <c r="A234" s="61">
        <v>7464</v>
      </c>
      <c r="B234" s="49">
        <v>3117</v>
      </c>
      <c r="C234" s="51">
        <v>70996491</v>
      </c>
      <c r="D234" s="63"/>
      <c r="E234" s="66" t="s">
        <v>332</v>
      </c>
      <c r="F234" s="52">
        <v>27.408000000000001</v>
      </c>
      <c r="G234" s="65">
        <v>9.3190000000000008</v>
      </c>
      <c r="H234" s="65">
        <v>0.54800000000000004</v>
      </c>
      <c r="I234" s="54">
        <v>37.275000000000006</v>
      </c>
      <c r="J234" s="5">
        <v>5.9550000000000001</v>
      </c>
      <c r="K234" s="5">
        <v>2.0249999999999999</v>
      </c>
      <c r="L234" s="20">
        <v>0.11899999999999999</v>
      </c>
      <c r="M234" s="284">
        <f t="shared" si="3"/>
        <v>8.0990000000000002</v>
      </c>
    </row>
    <row r="235" spans="1:13" ht="15" x14ac:dyDescent="0.2">
      <c r="A235" s="61">
        <v>7465</v>
      </c>
      <c r="B235" s="49">
        <v>3117</v>
      </c>
      <c r="C235" s="51">
        <v>70996504</v>
      </c>
      <c r="D235" s="63"/>
      <c r="E235" s="66" t="s">
        <v>333</v>
      </c>
      <c r="F235" s="52">
        <v>16.53</v>
      </c>
      <c r="G235" s="65">
        <v>5.62</v>
      </c>
      <c r="H235" s="65">
        <v>0.33100000000000002</v>
      </c>
      <c r="I235" s="54">
        <v>22.481000000000002</v>
      </c>
      <c r="J235" s="5">
        <v>1.9019999999999999</v>
      </c>
      <c r="K235" s="5">
        <v>0.64600000000000002</v>
      </c>
      <c r="L235" s="20">
        <v>3.7999999999999999E-2</v>
      </c>
      <c r="M235" s="284">
        <f t="shared" si="3"/>
        <v>2.5859999999999999</v>
      </c>
    </row>
    <row r="236" spans="1:13" ht="15" x14ac:dyDescent="0.2">
      <c r="A236" s="61">
        <v>7466</v>
      </c>
      <c r="B236" s="49">
        <v>3117</v>
      </c>
      <c r="C236" s="51">
        <v>70996474</v>
      </c>
      <c r="D236" s="63"/>
      <c r="E236" s="66" t="s">
        <v>334</v>
      </c>
      <c r="F236" s="52">
        <v>42.16</v>
      </c>
      <c r="G236" s="65">
        <v>14.334</v>
      </c>
      <c r="H236" s="65">
        <v>0.84299999999999997</v>
      </c>
      <c r="I236" s="54">
        <v>57.337000000000003</v>
      </c>
      <c r="J236" s="5">
        <v>10.202</v>
      </c>
      <c r="K236" s="5">
        <v>3.468</v>
      </c>
      <c r="L236" s="20">
        <v>0.20399999999999999</v>
      </c>
      <c r="M236" s="284">
        <f t="shared" si="3"/>
        <v>13.874000000000001</v>
      </c>
    </row>
    <row r="237" spans="1:13" ht="30" x14ac:dyDescent="0.2">
      <c r="A237" s="61">
        <v>7467</v>
      </c>
      <c r="B237" s="49">
        <v>3113</v>
      </c>
      <c r="C237" s="51">
        <v>857611</v>
      </c>
      <c r="D237" s="63"/>
      <c r="E237" s="66" t="s">
        <v>335</v>
      </c>
      <c r="F237" s="52">
        <v>108.25</v>
      </c>
      <c r="G237" s="65">
        <v>36.805</v>
      </c>
      <c r="H237" s="65">
        <v>2.165</v>
      </c>
      <c r="I237" s="54">
        <v>147.22</v>
      </c>
      <c r="J237" s="5">
        <v>27.085000000000001</v>
      </c>
      <c r="K237" s="5">
        <v>9.2200000000000006</v>
      </c>
      <c r="L237" s="20">
        <v>0.54200000000000004</v>
      </c>
      <c r="M237" s="284">
        <f t="shared" si="3"/>
        <v>36.847000000000001</v>
      </c>
    </row>
    <row r="238" spans="1:13" ht="15" x14ac:dyDescent="0.2">
      <c r="A238" s="61">
        <v>7468</v>
      </c>
      <c r="B238" s="49">
        <v>3113</v>
      </c>
      <c r="C238" s="51">
        <v>70154279</v>
      </c>
      <c r="D238" s="63"/>
      <c r="E238" s="66" t="s">
        <v>336</v>
      </c>
      <c r="F238" s="52">
        <v>166.95400000000001</v>
      </c>
      <c r="G238" s="65">
        <v>56.764000000000003</v>
      </c>
      <c r="H238" s="65">
        <v>3.339</v>
      </c>
      <c r="I238" s="54">
        <v>227.05700000000002</v>
      </c>
      <c r="J238" s="5">
        <v>33.204999999999998</v>
      </c>
      <c r="K238" s="5">
        <v>11.29</v>
      </c>
      <c r="L238" s="20">
        <v>0.66400000000000003</v>
      </c>
      <c r="M238" s="284">
        <f t="shared" si="3"/>
        <v>45.158999999999999</v>
      </c>
    </row>
    <row r="239" spans="1:13" ht="15" x14ac:dyDescent="0.2">
      <c r="A239" s="61">
        <v>7469</v>
      </c>
      <c r="B239" s="49">
        <v>3113</v>
      </c>
      <c r="C239" s="51">
        <v>70154287</v>
      </c>
      <c r="D239" s="63"/>
      <c r="E239" s="66" t="s">
        <v>337</v>
      </c>
      <c r="F239" s="52">
        <v>87.444999999999993</v>
      </c>
      <c r="G239" s="65">
        <v>29.731000000000002</v>
      </c>
      <c r="H239" s="65">
        <v>1.7490000000000001</v>
      </c>
      <c r="I239" s="54">
        <v>118.92499999999998</v>
      </c>
      <c r="J239" s="5">
        <v>17.213000000000001</v>
      </c>
      <c r="K239" s="5">
        <v>5.8550000000000004</v>
      </c>
      <c r="L239" s="20">
        <v>0.34436</v>
      </c>
      <c r="M239" s="284">
        <f t="shared" si="3"/>
        <v>23.41236</v>
      </c>
    </row>
    <row r="240" spans="1:13" ht="15" x14ac:dyDescent="0.2">
      <c r="A240" s="61">
        <v>7470</v>
      </c>
      <c r="B240" s="49">
        <v>3231</v>
      </c>
      <c r="C240" s="51">
        <v>67439241</v>
      </c>
      <c r="D240" s="63"/>
      <c r="E240" s="66" t="s">
        <v>338</v>
      </c>
      <c r="F240" s="52">
        <v>27.722999999999999</v>
      </c>
      <c r="G240" s="65">
        <v>9.4260000000000002</v>
      </c>
      <c r="H240" s="65">
        <v>0.55400000000000005</v>
      </c>
      <c r="I240" s="54">
        <v>37.703000000000003</v>
      </c>
      <c r="J240" s="5">
        <v>7.4359999999999999</v>
      </c>
      <c r="K240" s="5">
        <v>2.5270000000000001</v>
      </c>
      <c r="L240" s="20">
        <v>0.14799999999999999</v>
      </c>
      <c r="M240" s="284">
        <f t="shared" si="3"/>
        <v>10.111000000000001</v>
      </c>
    </row>
    <row r="241" spans="1:13" ht="15" hidden="1" x14ac:dyDescent="0.2">
      <c r="A241" s="61">
        <v>7471</v>
      </c>
      <c r="B241" s="49">
        <v>3233</v>
      </c>
      <c r="C241" s="51">
        <v>71236830</v>
      </c>
      <c r="D241" s="63"/>
      <c r="E241" s="66" t="s">
        <v>339</v>
      </c>
      <c r="F241" s="52">
        <v>18.405000000000001</v>
      </c>
      <c r="G241" s="65">
        <v>6.258</v>
      </c>
      <c r="H241" s="65">
        <v>0.36799999999999999</v>
      </c>
      <c r="I241" s="54">
        <v>25.030999999999999</v>
      </c>
      <c r="J241" s="5"/>
      <c r="K241" s="5"/>
      <c r="L241" s="20"/>
      <c r="M241" s="284">
        <f t="shared" si="3"/>
        <v>0</v>
      </c>
    </row>
    <row r="242" spans="1:13" ht="15" x14ac:dyDescent="0.2">
      <c r="A242" s="61">
        <v>7472</v>
      </c>
      <c r="B242" s="49">
        <v>3111</v>
      </c>
      <c r="C242" s="51">
        <v>71003894</v>
      </c>
      <c r="D242" s="63"/>
      <c r="E242" s="66" t="s">
        <v>340</v>
      </c>
      <c r="F242" s="52">
        <v>31.356000000000002</v>
      </c>
      <c r="G242" s="65">
        <v>10.661</v>
      </c>
      <c r="H242" s="65">
        <v>0.627</v>
      </c>
      <c r="I242" s="54">
        <v>42.644000000000005</v>
      </c>
      <c r="J242" s="5">
        <v>3.1429999999999998</v>
      </c>
      <c r="K242" s="5">
        <v>1.069</v>
      </c>
      <c r="L242" s="20">
        <v>6.3E-2</v>
      </c>
      <c r="M242" s="284">
        <f t="shared" si="3"/>
        <v>4.2749999999999995</v>
      </c>
    </row>
    <row r="243" spans="1:13" ht="30" x14ac:dyDescent="0.2">
      <c r="A243" s="61">
        <v>7473</v>
      </c>
      <c r="B243" s="49">
        <v>3113</v>
      </c>
      <c r="C243" s="51">
        <v>70154309</v>
      </c>
      <c r="D243" s="63"/>
      <c r="E243" s="66" t="s">
        <v>341</v>
      </c>
      <c r="F243" s="52">
        <v>152.322</v>
      </c>
      <c r="G243" s="65">
        <v>51.789000000000001</v>
      </c>
      <c r="H243" s="65">
        <v>3.0459999999999998</v>
      </c>
      <c r="I243" s="54">
        <v>207.15699999999998</v>
      </c>
      <c r="J243" s="5">
        <v>17.920999999999999</v>
      </c>
      <c r="K243" s="5">
        <v>6.093</v>
      </c>
      <c r="L243" s="20">
        <v>0.35799999999999998</v>
      </c>
      <c r="M243" s="284">
        <f t="shared" si="3"/>
        <v>24.372</v>
      </c>
    </row>
    <row r="244" spans="1:13" ht="30" x14ac:dyDescent="0.2">
      <c r="A244" s="61">
        <v>7474</v>
      </c>
      <c r="B244" s="49">
        <v>3231</v>
      </c>
      <c r="C244" s="51">
        <v>62728814</v>
      </c>
      <c r="D244" s="63"/>
      <c r="E244" s="66" t="s">
        <v>342</v>
      </c>
      <c r="F244" s="52">
        <v>33.515999999999998</v>
      </c>
      <c r="G244" s="65">
        <v>11.395</v>
      </c>
      <c r="H244" s="65">
        <v>0.67</v>
      </c>
      <c r="I244" s="54">
        <v>45.581000000000003</v>
      </c>
      <c r="J244" s="5">
        <v>3.669</v>
      </c>
      <c r="K244" s="5">
        <v>1.246</v>
      </c>
      <c r="L244" s="20">
        <v>7.2999999999999995E-2</v>
      </c>
      <c r="M244" s="284">
        <f t="shared" si="3"/>
        <v>4.9880000000000004</v>
      </c>
    </row>
    <row r="245" spans="1:13" ht="30" x14ac:dyDescent="0.2">
      <c r="A245" s="61">
        <v>7476</v>
      </c>
      <c r="B245" s="49">
        <v>3117</v>
      </c>
      <c r="C245" s="51">
        <v>75016231</v>
      </c>
      <c r="D245" s="63"/>
      <c r="E245" s="66" t="s">
        <v>343</v>
      </c>
      <c r="F245" s="52">
        <v>29.303999999999998</v>
      </c>
      <c r="G245" s="65">
        <v>9.9629999999999992</v>
      </c>
      <c r="H245" s="65">
        <v>0.58599999999999997</v>
      </c>
      <c r="I245" s="54">
        <v>39.852999999999994</v>
      </c>
      <c r="J245" s="5">
        <v>2.0910000000000002</v>
      </c>
      <c r="K245" s="5">
        <v>0.71099999999999997</v>
      </c>
      <c r="L245" s="20">
        <v>4.2000000000000003E-2</v>
      </c>
      <c r="M245" s="284">
        <f t="shared" si="3"/>
        <v>2.8439999999999999</v>
      </c>
    </row>
    <row r="246" spans="1:13" ht="15" x14ac:dyDescent="0.2">
      <c r="A246" s="61">
        <v>7477</v>
      </c>
      <c r="B246" s="49">
        <v>3111</v>
      </c>
      <c r="C246" s="51">
        <v>70998001</v>
      </c>
      <c r="D246" s="63"/>
      <c r="E246" s="66" t="s">
        <v>344</v>
      </c>
      <c r="F246" s="52">
        <v>12.1</v>
      </c>
      <c r="G246" s="65">
        <v>4.1139999999999999</v>
      </c>
      <c r="H246" s="65">
        <v>0.24199999999999999</v>
      </c>
      <c r="I246" s="54">
        <v>16.456</v>
      </c>
      <c r="J246" s="5">
        <v>2.8119999999999998</v>
      </c>
      <c r="K246" s="5">
        <v>1.0669999999999999</v>
      </c>
      <c r="L246" s="20">
        <v>5.7000000000000002E-2</v>
      </c>
      <c r="M246" s="284">
        <f t="shared" si="3"/>
        <v>3.9359999999999995</v>
      </c>
    </row>
    <row r="247" spans="1:13" ht="30" x14ac:dyDescent="0.2">
      <c r="A247" s="61">
        <v>7478</v>
      </c>
      <c r="B247" s="49">
        <v>3117</v>
      </c>
      <c r="C247" s="51">
        <v>75016486</v>
      </c>
      <c r="D247" s="63"/>
      <c r="E247" s="66" t="s">
        <v>345</v>
      </c>
      <c r="F247" s="52">
        <v>25.442</v>
      </c>
      <c r="G247" s="65">
        <v>8.65</v>
      </c>
      <c r="H247" s="65">
        <v>0.50900000000000001</v>
      </c>
      <c r="I247" s="54">
        <v>34.600999999999999</v>
      </c>
      <c r="J247" s="5">
        <v>1.5189999999999999</v>
      </c>
      <c r="K247" s="5">
        <v>0.51600000000000001</v>
      </c>
      <c r="L247" s="20">
        <v>0.15</v>
      </c>
      <c r="M247" s="284">
        <f t="shared" si="3"/>
        <v>2.1850000000000001</v>
      </c>
    </row>
    <row r="248" spans="1:13" ht="30" x14ac:dyDescent="0.2">
      <c r="A248" s="61">
        <v>7480</v>
      </c>
      <c r="B248" s="49">
        <v>3117</v>
      </c>
      <c r="C248" s="51">
        <v>75015552</v>
      </c>
      <c r="D248" s="63"/>
      <c r="E248" s="66" t="s">
        <v>346</v>
      </c>
      <c r="F248" s="52">
        <v>28.02</v>
      </c>
      <c r="G248" s="65">
        <v>9.5269999999999992</v>
      </c>
      <c r="H248" s="65">
        <v>0.56000000000000005</v>
      </c>
      <c r="I248" s="54">
        <v>38.106999999999999</v>
      </c>
      <c r="J248" s="5">
        <v>5.8970000000000002</v>
      </c>
      <c r="K248" s="5">
        <v>2.0049999999999999</v>
      </c>
      <c r="L248" s="20">
        <v>0.11799999999999999</v>
      </c>
      <c r="M248" s="284">
        <f t="shared" si="3"/>
        <v>8.02</v>
      </c>
    </row>
    <row r="249" spans="1:13" ht="15" x14ac:dyDescent="0.2">
      <c r="A249" s="61">
        <v>7481</v>
      </c>
      <c r="B249" s="49">
        <v>3111</v>
      </c>
      <c r="C249" s="51">
        <v>75016397</v>
      </c>
      <c r="D249" s="63"/>
      <c r="E249" s="66" t="s">
        <v>347</v>
      </c>
      <c r="F249" s="52">
        <v>10.577999999999999</v>
      </c>
      <c r="G249" s="65">
        <v>3.597</v>
      </c>
      <c r="H249" s="65">
        <v>0.21199999999999999</v>
      </c>
      <c r="I249" s="54">
        <v>14.386999999999999</v>
      </c>
      <c r="J249" s="5">
        <v>1.665</v>
      </c>
      <c r="K249" s="5">
        <v>0.56499999999999995</v>
      </c>
      <c r="L249" s="20">
        <v>3.4000000000000002E-2</v>
      </c>
      <c r="M249" s="284">
        <f t="shared" si="3"/>
        <v>2.2639999999999998</v>
      </c>
    </row>
    <row r="250" spans="1:13" ht="30" x14ac:dyDescent="0.2">
      <c r="A250" s="61">
        <v>7482</v>
      </c>
      <c r="B250" s="49">
        <v>3113</v>
      </c>
      <c r="C250" s="51">
        <v>75017121</v>
      </c>
      <c r="D250" s="63"/>
      <c r="E250" s="66" t="s">
        <v>348</v>
      </c>
      <c r="F250" s="52">
        <v>42.462000000000003</v>
      </c>
      <c r="G250" s="65">
        <v>14.436999999999999</v>
      </c>
      <c r="H250" s="65">
        <v>0.84899999999999998</v>
      </c>
      <c r="I250" s="54">
        <v>57.747999999999998</v>
      </c>
      <c r="J250" s="5">
        <v>5.508</v>
      </c>
      <c r="K250" s="5">
        <v>1.88</v>
      </c>
      <c r="L250" s="20">
        <v>0.10992</v>
      </c>
      <c r="M250" s="284">
        <f t="shared" si="3"/>
        <v>7.4979199999999997</v>
      </c>
    </row>
    <row r="251" spans="1:13" ht="15" x14ac:dyDescent="0.2">
      <c r="A251" s="61">
        <v>7483</v>
      </c>
      <c r="B251" s="49">
        <v>3111</v>
      </c>
      <c r="C251" s="51">
        <v>70998370</v>
      </c>
      <c r="D251" s="63"/>
      <c r="E251" s="66" t="s">
        <v>349</v>
      </c>
      <c r="F251" s="52">
        <v>29.027999999999999</v>
      </c>
      <c r="G251" s="65">
        <v>9.8699999999999992</v>
      </c>
      <c r="H251" s="65">
        <v>0.58099999999999996</v>
      </c>
      <c r="I251" s="54">
        <v>39.478999999999999</v>
      </c>
      <c r="J251" s="5">
        <v>3.9969999999999999</v>
      </c>
      <c r="K251" s="5">
        <v>1.3680000000000001</v>
      </c>
      <c r="L251" s="20">
        <v>0.08</v>
      </c>
      <c r="M251" s="284">
        <f t="shared" si="3"/>
        <v>5.4450000000000003</v>
      </c>
    </row>
    <row r="252" spans="1:13" ht="30" x14ac:dyDescent="0.2">
      <c r="A252" s="61">
        <v>7484</v>
      </c>
      <c r="B252" s="49">
        <v>3113</v>
      </c>
      <c r="C252" s="51">
        <v>70985812</v>
      </c>
      <c r="D252" s="63"/>
      <c r="E252" s="66" t="s">
        <v>350</v>
      </c>
      <c r="F252" s="52">
        <v>40.878</v>
      </c>
      <c r="G252" s="65">
        <v>13.898999999999999</v>
      </c>
      <c r="H252" s="65">
        <v>0.81799999999999995</v>
      </c>
      <c r="I252" s="54">
        <v>55.594999999999999</v>
      </c>
      <c r="J252" s="5">
        <v>13.006</v>
      </c>
      <c r="K252" s="5">
        <v>4.4279999999999999</v>
      </c>
      <c r="L252" s="20">
        <v>0.26100000000000001</v>
      </c>
      <c r="M252" s="284">
        <f t="shared" si="3"/>
        <v>17.695</v>
      </c>
    </row>
    <row r="253" spans="1:13" ht="15" x14ac:dyDescent="0.2">
      <c r="A253" s="61">
        <v>7485</v>
      </c>
      <c r="B253" s="49">
        <v>3111</v>
      </c>
      <c r="C253" s="51">
        <v>75015269</v>
      </c>
      <c r="D253" s="63"/>
      <c r="E253" s="66" t="s">
        <v>351</v>
      </c>
      <c r="F253" s="52">
        <v>36.427999999999997</v>
      </c>
      <c r="G253" s="65">
        <v>12.385999999999999</v>
      </c>
      <c r="H253" s="65">
        <v>0.72899999999999998</v>
      </c>
      <c r="I253" s="54">
        <v>49.542999999999992</v>
      </c>
      <c r="J253" s="5">
        <v>5.4089999999999998</v>
      </c>
      <c r="K253" s="5">
        <v>1.7050000000000001</v>
      </c>
      <c r="L253" s="20">
        <v>0.109</v>
      </c>
      <c r="M253" s="284">
        <f t="shared" si="3"/>
        <v>7.2229999999999999</v>
      </c>
    </row>
    <row r="254" spans="1:13" ht="15" x14ac:dyDescent="0.2">
      <c r="A254" s="61">
        <v>7486</v>
      </c>
      <c r="B254" s="49">
        <v>3113</v>
      </c>
      <c r="C254" s="51">
        <v>857891</v>
      </c>
      <c r="D254" s="63"/>
      <c r="E254" s="66" t="s">
        <v>352</v>
      </c>
      <c r="F254" s="52">
        <v>20.411999999999999</v>
      </c>
      <c r="G254" s="65">
        <v>6.94</v>
      </c>
      <c r="H254" s="65">
        <v>0.40799999999999997</v>
      </c>
      <c r="I254" s="54">
        <v>27.76</v>
      </c>
      <c r="J254" s="5">
        <v>2.3929999999999998</v>
      </c>
      <c r="K254" s="5">
        <v>0.81299999999999994</v>
      </c>
      <c r="L254" s="20">
        <v>4.9000000000000002E-2</v>
      </c>
      <c r="M254" s="284">
        <f t="shared" si="3"/>
        <v>3.2549999999999994</v>
      </c>
    </row>
    <row r="255" spans="1:13" ht="15" x14ac:dyDescent="0.2">
      <c r="A255" s="61">
        <v>7487</v>
      </c>
      <c r="B255" s="49">
        <v>3113</v>
      </c>
      <c r="C255" s="51">
        <v>71009663</v>
      </c>
      <c r="D255" s="63"/>
      <c r="E255" s="66" t="s">
        <v>353</v>
      </c>
      <c r="F255" s="52">
        <v>33.137999999999998</v>
      </c>
      <c r="G255" s="65">
        <v>11.266999999999999</v>
      </c>
      <c r="H255" s="65">
        <v>0.66300000000000003</v>
      </c>
      <c r="I255" s="54">
        <v>45.067999999999998</v>
      </c>
      <c r="J255" s="5">
        <v>3.452</v>
      </c>
      <c r="K255" s="5">
        <v>1.1739999999999999</v>
      </c>
      <c r="L255" s="20">
        <v>6.9000000000000006E-2</v>
      </c>
      <c r="M255" s="284">
        <f t="shared" si="3"/>
        <v>4.6949999999999994</v>
      </c>
    </row>
    <row r="256" spans="1:13" ht="30" x14ac:dyDescent="0.2">
      <c r="A256" s="61">
        <v>7488</v>
      </c>
      <c r="B256" s="49">
        <v>3117</v>
      </c>
      <c r="C256" s="51">
        <v>48623792</v>
      </c>
      <c r="D256" s="63"/>
      <c r="E256" s="66" t="s">
        <v>354</v>
      </c>
      <c r="F256" s="52">
        <v>35.284999999999997</v>
      </c>
      <c r="G256" s="65">
        <v>11.997</v>
      </c>
      <c r="H256" s="65">
        <v>0.70599999999999996</v>
      </c>
      <c r="I256" s="54">
        <v>47.988</v>
      </c>
      <c r="J256" s="5">
        <v>6.2489999999999997</v>
      </c>
      <c r="K256" s="5">
        <v>2.3140000000000001</v>
      </c>
      <c r="L256" s="20">
        <v>0.12528</v>
      </c>
      <c r="M256" s="284">
        <f t="shared" si="3"/>
        <v>8.6882799999999989</v>
      </c>
    </row>
    <row r="257" spans="1:13" ht="30" hidden="1" x14ac:dyDescent="0.2">
      <c r="A257" s="61">
        <v>7489</v>
      </c>
      <c r="B257" s="49">
        <v>3117</v>
      </c>
      <c r="C257" s="51">
        <v>75016311</v>
      </c>
      <c r="D257" s="63"/>
      <c r="E257" s="66" t="s">
        <v>355</v>
      </c>
      <c r="F257" s="52">
        <v>16.146000000000001</v>
      </c>
      <c r="G257" s="65">
        <v>5.49</v>
      </c>
      <c r="H257" s="65">
        <v>0.32300000000000001</v>
      </c>
      <c r="I257" s="54">
        <v>21.959000000000003</v>
      </c>
      <c r="J257" s="5"/>
      <c r="K257" s="5"/>
      <c r="L257" s="20"/>
      <c r="M257" s="284">
        <f t="shared" si="3"/>
        <v>0</v>
      </c>
    </row>
    <row r="258" spans="1:13" ht="30" x14ac:dyDescent="0.2">
      <c r="A258" s="61">
        <v>7490</v>
      </c>
      <c r="B258" s="49">
        <v>3117</v>
      </c>
      <c r="C258" s="51">
        <v>71010238</v>
      </c>
      <c r="D258" s="63"/>
      <c r="E258" s="66" t="s">
        <v>356</v>
      </c>
      <c r="F258" s="52">
        <v>28.175000000000001</v>
      </c>
      <c r="G258" s="65">
        <v>9.58</v>
      </c>
      <c r="H258" s="65">
        <v>0.56399999999999995</v>
      </c>
      <c r="I258" s="54">
        <v>38.319000000000003</v>
      </c>
      <c r="J258" s="5">
        <v>4.4889999999999999</v>
      </c>
      <c r="K258" s="5">
        <v>1.5289999999999999</v>
      </c>
      <c r="L258" s="20">
        <v>0.09</v>
      </c>
      <c r="M258" s="284">
        <f t="shared" si="3"/>
        <v>6.1079999999999997</v>
      </c>
    </row>
    <row r="259" spans="1:13" ht="15" x14ac:dyDescent="0.2">
      <c r="A259" s="61">
        <v>7492</v>
      </c>
      <c r="B259" s="49">
        <v>3111</v>
      </c>
      <c r="C259" s="51">
        <v>75015650</v>
      </c>
      <c r="D259" s="63"/>
      <c r="E259" s="66" t="s">
        <v>357</v>
      </c>
      <c r="F259" s="52">
        <v>45.12</v>
      </c>
      <c r="G259" s="65">
        <v>15.340999999999999</v>
      </c>
      <c r="H259" s="65">
        <v>0.90200000000000002</v>
      </c>
      <c r="I259" s="54">
        <v>61.363</v>
      </c>
      <c r="J259" s="5">
        <v>6.4740000000000002</v>
      </c>
      <c r="K259" s="5">
        <v>2.2010000000000001</v>
      </c>
      <c r="L259" s="20">
        <v>0.129</v>
      </c>
      <c r="M259" s="284">
        <f t="shared" si="3"/>
        <v>8.8040000000000003</v>
      </c>
    </row>
    <row r="260" spans="1:13" ht="15" x14ac:dyDescent="0.2">
      <c r="A260" s="61">
        <v>7493</v>
      </c>
      <c r="B260" s="49">
        <v>3113</v>
      </c>
      <c r="C260" s="51">
        <v>75015731</v>
      </c>
      <c r="D260" s="63"/>
      <c r="E260" s="66" t="s">
        <v>358</v>
      </c>
      <c r="F260" s="52">
        <v>59.377000000000002</v>
      </c>
      <c r="G260" s="65">
        <v>20.187999999999999</v>
      </c>
      <c r="H260" s="65">
        <v>1.1879999999999999</v>
      </c>
      <c r="I260" s="54">
        <v>80.753</v>
      </c>
      <c r="J260" s="5">
        <v>11.768000000000001</v>
      </c>
      <c r="K260" s="5">
        <v>4.0019999999999998</v>
      </c>
      <c r="L260" s="20">
        <v>0.23599999999999999</v>
      </c>
      <c r="M260" s="284">
        <f t="shared" si="3"/>
        <v>16.006</v>
      </c>
    </row>
    <row r="261" spans="1:13" ht="15" hidden="1" x14ac:dyDescent="0.2">
      <c r="A261" s="61">
        <v>7494</v>
      </c>
      <c r="B261" s="49">
        <v>3111</v>
      </c>
      <c r="C261" s="51">
        <v>75015714</v>
      </c>
      <c r="D261" s="63"/>
      <c r="E261" s="66" t="s">
        <v>359</v>
      </c>
      <c r="F261" s="52">
        <v>3.1150000000000002</v>
      </c>
      <c r="G261" s="65">
        <v>1.0580000000000001</v>
      </c>
      <c r="H261" s="318">
        <v>6.2300000000000001E-2</v>
      </c>
      <c r="I261" s="317">
        <v>4.2352999999999996</v>
      </c>
      <c r="J261" s="5"/>
      <c r="K261" s="5"/>
      <c r="L261" s="20"/>
      <c r="M261" s="284">
        <f t="shared" si="3"/>
        <v>0</v>
      </c>
    </row>
    <row r="262" spans="1:13" ht="15" x14ac:dyDescent="0.2">
      <c r="A262" s="61">
        <v>7495</v>
      </c>
      <c r="B262" s="49">
        <v>3117</v>
      </c>
      <c r="C262" s="51">
        <v>75015633</v>
      </c>
      <c r="D262" s="63"/>
      <c r="E262" s="66" t="s">
        <v>360</v>
      </c>
      <c r="F262" s="52">
        <v>26.053000000000001</v>
      </c>
      <c r="G262" s="65">
        <v>8.859</v>
      </c>
      <c r="H262" s="318">
        <v>0.52070000000000005</v>
      </c>
      <c r="I262" s="317">
        <v>35.432699999999997</v>
      </c>
      <c r="J262" s="295">
        <v>6.58</v>
      </c>
      <c r="K262" s="295">
        <v>2.238</v>
      </c>
      <c r="L262" s="20">
        <v>0.13170000000000001</v>
      </c>
      <c r="M262" s="284">
        <f t="shared" ref="M262:M325" si="4">SUM(J262:L262)</f>
        <v>8.9497</v>
      </c>
    </row>
    <row r="263" spans="1:13" ht="30" x14ac:dyDescent="0.2">
      <c r="A263" s="61">
        <v>7496</v>
      </c>
      <c r="B263" s="49">
        <v>3117</v>
      </c>
      <c r="C263" s="51">
        <v>70992568</v>
      </c>
      <c r="D263" s="63"/>
      <c r="E263" s="66" t="s">
        <v>361</v>
      </c>
      <c r="F263" s="52">
        <v>26.574000000000002</v>
      </c>
      <c r="G263" s="65">
        <v>9.0350000000000001</v>
      </c>
      <c r="H263" s="65">
        <v>0.53100000000000003</v>
      </c>
      <c r="I263" s="54">
        <v>36.14</v>
      </c>
      <c r="J263" s="290">
        <v>0.83399999999999996</v>
      </c>
      <c r="K263" s="290">
        <v>0.28499999999999998</v>
      </c>
      <c r="L263" s="291">
        <v>1.7000000000000001E-2</v>
      </c>
      <c r="M263" s="284">
        <f t="shared" si="4"/>
        <v>1.1359999999999999</v>
      </c>
    </row>
    <row r="264" spans="1:13" ht="15" x14ac:dyDescent="0.2">
      <c r="A264" s="61">
        <v>7515</v>
      </c>
      <c r="B264" s="49">
        <v>3111</v>
      </c>
      <c r="C264" s="51">
        <v>71294198</v>
      </c>
      <c r="D264" s="63"/>
      <c r="E264" s="66" t="s">
        <v>362</v>
      </c>
      <c r="F264" s="52">
        <v>13.311999999999999</v>
      </c>
      <c r="G264" s="65">
        <v>4.5259999999999998</v>
      </c>
      <c r="H264" s="65">
        <v>0.26600000000000001</v>
      </c>
      <c r="I264" s="54">
        <v>18.103999999999999</v>
      </c>
      <c r="J264" s="5">
        <v>1.7769999999999999</v>
      </c>
      <c r="K264" s="5">
        <v>0.60299999999999998</v>
      </c>
      <c r="L264" s="20">
        <v>3.5000000000000003E-2</v>
      </c>
      <c r="M264" s="284">
        <f t="shared" si="4"/>
        <v>2.415</v>
      </c>
    </row>
    <row r="265" spans="1:13" ht="30" hidden="1" x14ac:dyDescent="0.2">
      <c r="A265" s="61">
        <v>7498</v>
      </c>
      <c r="B265" s="49">
        <v>3111</v>
      </c>
      <c r="C265" s="51">
        <v>71010076</v>
      </c>
      <c r="D265" s="63"/>
      <c r="E265" s="66" t="s">
        <v>363</v>
      </c>
      <c r="F265" s="52">
        <v>49.006</v>
      </c>
      <c r="G265" s="65">
        <v>16.661999999999999</v>
      </c>
      <c r="H265" s="65">
        <v>0.98</v>
      </c>
      <c r="I265" s="54">
        <v>66.64800000000001</v>
      </c>
      <c r="J265" s="5"/>
      <c r="K265" s="5"/>
      <c r="L265" s="20"/>
      <c r="M265" s="284">
        <f t="shared" si="4"/>
        <v>0</v>
      </c>
    </row>
    <row r="266" spans="1:13" ht="30" hidden="1" x14ac:dyDescent="0.2">
      <c r="A266" s="61">
        <v>7499</v>
      </c>
      <c r="B266" s="49">
        <v>3111</v>
      </c>
      <c r="C266" s="51">
        <v>75004674</v>
      </c>
      <c r="D266" s="63"/>
      <c r="E266" s="66" t="s">
        <v>364</v>
      </c>
      <c r="F266" s="52">
        <v>52.704999999999998</v>
      </c>
      <c r="G266" s="65">
        <v>17.920000000000002</v>
      </c>
      <c r="H266" s="65">
        <v>1.054</v>
      </c>
      <c r="I266" s="54">
        <v>71.679000000000002</v>
      </c>
      <c r="J266" s="5"/>
      <c r="K266" s="5"/>
      <c r="L266" s="20"/>
      <c r="M266" s="284">
        <f t="shared" si="4"/>
        <v>0</v>
      </c>
    </row>
    <row r="267" spans="1:13" ht="30" hidden="1" x14ac:dyDescent="0.2">
      <c r="A267" s="61">
        <v>7500</v>
      </c>
      <c r="B267" s="49">
        <v>3113</v>
      </c>
      <c r="C267" s="51">
        <v>857688</v>
      </c>
      <c r="D267" s="63"/>
      <c r="E267" s="66" t="s">
        <v>365</v>
      </c>
      <c r="F267" s="52">
        <v>41.46</v>
      </c>
      <c r="G267" s="65">
        <v>14.096</v>
      </c>
      <c r="H267" s="65">
        <v>0.82899999999999996</v>
      </c>
      <c r="I267" s="54">
        <v>56.384999999999998</v>
      </c>
      <c r="J267" s="5"/>
      <c r="K267" s="5"/>
      <c r="L267" s="20"/>
      <c r="M267" s="284">
        <f t="shared" si="4"/>
        <v>0</v>
      </c>
    </row>
    <row r="268" spans="1:13" ht="30" hidden="1" x14ac:dyDescent="0.2">
      <c r="A268" s="61">
        <v>7501</v>
      </c>
      <c r="B268" s="49">
        <v>3113</v>
      </c>
      <c r="C268" s="51">
        <v>857858</v>
      </c>
      <c r="D268" s="63"/>
      <c r="E268" s="66" t="s">
        <v>366</v>
      </c>
      <c r="F268" s="52">
        <v>98.247</v>
      </c>
      <c r="G268" s="65">
        <v>33.404000000000003</v>
      </c>
      <c r="H268" s="65">
        <v>1.9650000000000001</v>
      </c>
      <c r="I268" s="54">
        <v>133.61600000000001</v>
      </c>
      <c r="J268" s="5"/>
      <c r="K268" s="5"/>
      <c r="L268" s="20"/>
      <c r="M268" s="284">
        <f t="shared" si="4"/>
        <v>0</v>
      </c>
    </row>
    <row r="269" spans="1:13" ht="30" x14ac:dyDescent="0.2">
      <c r="A269" s="61">
        <v>7503</v>
      </c>
      <c r="B269" s="49">
        <v>3231</v>
      </c>
      <c r="C269" s="51">
        <v>66289483</v>
      </c>
      <c r="D269" s="63"/>
      <c r="E269" s="66" t="s">
        <v>367</v>
      </c>
      <c r="F269" s="52">
        <v>20.864999999999998</v>
      </c>
      <c r="G269" s="65">
        <v>7.0940000000000003</v>
      </c>
      <c r="H269" s="65">
        <v>0.41699999999999998</v>
      </c>
      <c r="I269" s="54">
        <v>28.376000000000001</v>
      </c>
      <c r="J269" s="295">
        <v>0.35299999999999998</v>
      </c>
      <c r="K269" s="295">
        <v>0.121</v>
      </c>
      <c r="L269" s="294">
        <v>6.1999999999999998E-3</v>
      </c>
      <c r="M269" s="284">
        <f t="shared" si="4"/>
        <v>0.48019999999999996</v>
      </c>
    </row>
    <row r="270" spans="1:13" ht="30" hidden="1" x14ac:dyDescent="0.2">
      <c r="A270" s="61">
        <v>7504</v>
      </c>
      <c r="B270" s="49">
        <v>3233</v>
      </c>
      <c r="C270" s="51">
        <v>71010106</v>
      </c>
      <c r="D270" s="63"/>
      <c r="E270" s="66" t="s">
        <v>368</v>
      </c>
      <c r="F270" s="52">
        <v>16.559999999999999</v>
      </c>
      <c r="G270" s="65">
        <v>5.63</v>
      </c>
      <c r="H270" s="65">
        <v>0.33100000000000002</v>
      </c>
      <c r="I270" s="54">
        <v>22.520999999999997</v>
      </c>
      <c r="J270" s="5"/>
      <c r="K270" s="5"/>
      <c r="L270" s="20"/>
      <c r="M270" s="284">
        <f t="shared" si="4"/>
        <v>0</v>
      </c>
    </row>
    <row r="271" spans="1:13" ht="30" hidden="1" x14ac:dyDescent="0.2">
      <c r="A271" s="61">
        <v>7509</v>
      </c>
      <c r="B271" s="49">
        <v>3117</v>
      </c>
      <c r="C271" s="51">
        <v>71003223</v>
      </c>
      <c r="D271" s="63"/>
      <c r="E271" s="66" t="s">
        <v>369</v>
      </c>
      <c r="F271" s="52">
        <v>39.695999999999998</v>
      </c>
      <c r="G271" s="65">
        <v>13.497</v>
      </c>
      <c r="H271" s="65">
        <v>0.79400000000000004</v>
      </c>
      <c r="I271" s="54">
        <v>53.986999999999995</v>
      </c>
      <c r="J271" s="5"/>
      <c r="K271" s="5"/>
      <c r="L271" s="20"/>
      <c r="M271" s="284">
        <f t="shared" si="4"/>
        <v>0</v>
      </c>
    </row>
    <row r="272" spans="1:13" ht="30" hidden="1" x14ac:dyDescent="0.2">
      <c r="A272" s="61">
        <v>7510</v>
      </c>
      <c r="B272" s="49">
        <v>3117</v>
      </c>
      <c r="C272" s="51">
        <v>70986134</v>
      </c>
      <c r="D272" s="63"/>
      <c r="E272" s="66" t="s">
        <v>370</v>
      </c>
      <c r="F272" s="52">
        <v>30.823</v>
      </c>
      <c r="G272" s="65">
        <v>10.48</v>
      </c>
      <c r="H272" s="65">
        <v>0.61599999999999999</v>
      </c>
      <c r="I272" s="54">
        <v>41.918999999999997</v>
      </c>
      <c r="J272" s="5"/>
      <c r="K272" s="5"/>
      <c r="L272" s="20"/>
      <c r="M272" s="284">
        <f t="shared" si="4"/>
        <v>0</v>
      </c>
    </row>
    <row r="273" spans="1:13" ht="30" hidden="1" x14ac:dyDescent="0.2">
      <c r="A273" s="61">
        <v>7511</v>
      </c>
      <c r="B273" s="49">
        <v>3117</v>
      </c>
      <c r="C273" s="51">
        <v>70990824</v>
      </c>
      <c r="D273" s="63"/>
      <c r="E273" s="66" t="s">
        <v>371</v>
      </c>
      <c r="F273" s="52">
        <v>17.831</v>
      </c>
      <c r="G273" s="65">
        <v>6.0629999999999997</v>
      </c>
      <c r="H273" s="65">
        <v>0.35699999999999998</v>
      </c>
      <c r="I273" s="54">
        <v>24.250999999999998</v>
      </c>
      <c r="J273" s="5"/>
      <c r="K273" s="5"/>
      <c r="L273" s="20"/>
      <c r="M273" s="284">
        <f t="shared" si="4"/>
        <v>0</v>
      </c>
    </row>
    <row r="274" spans="1:13" ht="30" hidden="1" x14ac:dyDescent="0.2">
      <c r="A274" s="61">
        <v>7512</v>
      </c>
      <c r="B274" s="49">
        <v>3117</v>
      </c>
      <c r="C274" s="51">
        <v>75016800</v>
      </c>
      <c r="D274" s="63"/>
      <c r="E274" s="66" t="s">
        <v>372</v>
      </c>
      <c r="F274" s="52">
        <v>35.700000000000003</v>
      </c>
      <c r="G274" s="65">
        <v>12.138</v>
      </c>
      <c r="H274" s="65">
        <v>0.71399999999999997</v>
      </c>
      <c r="I274" s="54">
        <v>48.552</v>
      </c>
      <c r="J274" s="5"/>
      <c r="K274" s="5"/>
      <c r="L274" s="20"/>
      <c r="M274" s="284">
        <f t="shared" si="4"/>
        <v>0</v>
      </c>
    </row>
    <row r="275" spans="1:13" ht="15" hidden="1" x14ac:dyDescent="0.2">
      <c r="A275" s="61">
        <v>7513</v>
      </c>
      <c r="B275" s="49">
        <v>3111</v>
      </c>
      <c r="C275" s="51">
        <v>70985847</v>
      </c>
      <c r="D275" s="63"/>
      <c r="E275" s="66" t="s">
        <v>373</v>
      </c>
      <c r="F275" s="52">
        <v>11.778</v>
      </c>
      <c r="G275" s="65">
        <v>4.0049999999999999</v>
      </c>
      <c r="H275" s="65">
        <v>0.23599999999999999</v>
      </c>
      <c r="I275" s="54">
        <v>16.019000000000002</v>
      </c>
      <c r="J275" s="5"/>
      <c r="K275" s="5"/>
      <c r="L275" s="20"/>
      <c r="M275" s="284">
        <f t="shared" si="4"/>
        <v>0</v>
      </c>
    </row>
    <row r="276" spans="1:13" ht="15" hidden="1" x14ac:dyDescent="0.2">
      <c r="A276" s="61">
        <v>7514</v>
      </c>
      <c r="B276" s="49">
        <v>3113</v>
      </c>
      <c r="C276" s="51">
        <v>72020865</v>
      </c>
      <c r="D276" s="63"/>
      <c r="E276" s="66" t="s">
        <v>374</v>
      </c>
      <c r="F276" s="52">
        <v>144.16800000000001</v>
      </c>
      <c r="G276" s="65">
        <v>49.017000000000003</v>
      </c>
      <c r="H276" s="65">
        <v>2.883</v>
      </c>
      <c r="I276" s="54">
        <v>196.06800000000001</v>
      </c>
      <c r="J276" s="5"/>
      <c r="K276" s="5"/>
      <c r="L276" s="20"/>
      <c r="M276" s="284">
        <f t="shared" si="4"/>
        <v>0</v>
      </c>
    </row>
    <row r="277" spans="1:13" ht="15" hidden="1" x14ac:dyDescent="0.2">
      <c r="A277" s="61">
        <v>7601</v>
      </c>
      <c r="B277" s="49">
        <v>3111</v>
      </c>
      <c r="C277" s="51">
        <v>70978093</v>
      </c>
      <c r="D277" s="63"/>
      <c r="E277" s="66" t="s">
        <v>375</v>
      </c>
      <c r="F277" s="52">
        <v>27.251999999999999</v>
      </c>
      <c r="G277" s="65">
        <v>9.266</v>
      </c>
      <c r="H277" s="65">
        <v>0.54500000000000004</v>
      </c>
      <c r="I277" s="54">
        <v>37.063000000000002</v>
      </c>
      <c r="J277" s="5"/>
      <c r="K277" s="5"/>
      <c r="L277" s="20"/>
      <c r="M277" s="284">
        <f t="shared" si="4"/>
        <v>0</v>
      </c>
    </row>
    <row r="278" spans="1:13" ht="30" x14ac:dyDescent="0.2">
      <c r="A278" s="61">
        <v>7602</v>
      </c>
      <c r="B278" s="49">
        <v>3111</v>
      </c>
      <c r="C278" s="51">
        <v>70156506</v>
      </c>
      <c r="D278" s="63"/>
      <c r="E278" s="66" t="s">
        <v>376</v>
      </c>
      <c r="F278" s="52">
        <v>24.114000000000001</v>
      </c>
      <c r="G278" s="65">
        <v>8.1989999999999998</v>
      </c>
      <c r="H278" s="65">
        <v>0.48199999999999998</v>
      </c>
      <c r="I278" s="54">
        <v>32.795000000000002</v>
      </c>
      <c r="J278" s="296">
        <v>3.64</v>
      </c>
      <c r="K278" s="296">
        <v>1.238</v>
      </c>
      <c r="L278" s="297">
        <v>7.2520000000000001E-2</v>
      </c>
      <c r="M278" s="284">
        <f t="shared" si="4"/>
        <v>4.95052</v>
      </c>
    </row>
    <row r="279" spans="1:13" ht="15" hidden="1" x14ac:dyDescent="0.2">
      <c r="A279" s="61">
        <v>7603</v>
      </c>
      <c r="B279" s="49">
        <v>3111</v>
      </c>
      <c r="C279" s="51">
        <v>70978719</v>
      </c>
      <c r="D279" s="63"/>
      <c r="E279" s="66" t="s">
        <v>377</v>
      </c>
      <c r="F279" s="52">
        <v>45.167000000000002</v>
      </c>
      <c r="G279" s="65">
        <v>15.356999999999999</v>
      </c>
      <c r="H279" s="65">
        <v>0.90300000000000002</v>
      </c>
      <c r="I279" s="54">
        <v>61.427</v>
      </c>
      <c r="J279" s="5"/>
      <c r="K279" s="5"/>
      <c r="L279" s="20"/>
      <c r="M279" s="284">
        <f t="shared" si="4"/>
        <v>0</v>
      </c>
    </row>
    <row r="280" spans="1:13" ht="30" x14ac:dyDescent="0.2">
      <c r="A280" s="61">
        <v>7604</v>
      </c>
      <c r="B280" s="49">
        <v>3111</v>
      </c>
      <c r="C280" s="51">
        <v>75018535</v>
      </c>
      <c r="D280" s="63"/>
      <c r="E280" s="66" t="s">
        <v>378</v>
      </c>
      <c r="F280" s="52">
        <v>89.655000000000001</v>
      </c>
      <c r="G280" s="65">
        <v>30.483000000000001</v>
      </c>
      <c r="H280" s="65">
        <v>1.7929999999999999</v>
      </c>
      <c r="I280" s="54">
        <v>121.93100000000001</v>
      </c>
      <c r="J280" s="290">
        <v>19.010000000000002</v>
      </c>
      <c r="K280" s="290">
        <v>6.46</v>
      </c>
      <c r="L280" s="291">
        <v>0.38</v>
      </c>
      <c r="M280" s="284">
        <f t="shared" si="4"/>
        <v>25.85</v>
      </c>
    </row>
    <row r="281" spans="1:13" ht="15" x14ac:dyDescent="0.2">
      <c r="A281" s="61">
        <v>7605</v>
      </c>
      <c r="B281" s="49">
        <v>3111</v>
      </c>
      <c r="C281" s="51">
        <v>75016206</v>
      </c>
      <c r="D281" s="63"/>
      <c r="E281" s="66" t="s">
        <v>379</v>
      </c>
      <c r="F281" s="52">
        <v>42.875999999999998</v>
      </c>
      <c r="G281" s="65">
        <v>14.577999999999999</v>
      </c>
      <c r="H281" s="65">
        <v>0.85799999999999998</v>
      </c>
      <c r="I281" s="54">
        <v>58.311999999999991</v>
      </c>
      <c r="J281" s="5">
        <v>6.1079999999999997</v>
      </c>
      <c r="K281" s="5">
        <v>3.2469999999999999</v>
      </c>
      <c r="L281" s="20">
        <v>0.191</v>
      </c>
      <c r="M281" s="284">
        <f t="shared" si="4"/>
        <v>9.5460000000000012</v>
      </c>
    </row>
    <row r="282" spans="1:13" ht="15" x14ac:dyDescent="0.2">
      <c r="A282" s="61">
        <v>7606</v>
      </c>
      <c r="B282" s="49">
        <v>3111</v>
      </c>
      <c r="C282" s="51">
        <v>70188394</v>
      </c>
      <c r="D282" s="63"/>
      <c r="E282" s="66" t="s">
        <v>380</v>
      </c>
      <c r="F282" s="52">
        <v>23.117999999999999</v>
      </c>
      <c r="G282" s="65">
        <v>7.86</v>
      </c>
      <c r="H282" s="65">
        <v>0.46200000000000002</v>
      </c>
      <c r="I282" s="54">
        <v>31.439999999999998</v>
      </c>
      <c r="J282" s="5">
        <v>7.9802600000000004</v>
      </c>
      <c r="K282" s="5">
        <v>2.7131699999999999</v>
      </c>
      <c r="L282" s="20">
        <v>0.15925</v>
      </c>
      <c r="M282" s="284">
        <f t="shared" si="4"/>
        <v>10.852679999999999</v>
      </c>
    </row>
    <row r="283" spans="1:13" ht="15" hidden="1" x14ac:dyDescent="0.2">
      <c r="A283" s="61">
        <v>7607</v>
      </c>
      <c r="B283" s="49">
        <v>3111</v>
      </c>
      <c r="C283" s="51">
        <v>75017024</v>
      </c>
      <c r="D283" s="63"/>
      <c r="E283" s="66" t="s">
        <v>381</v>
      </c>
      <c r="F283" s="52">
        <v>12.384</v>
      </c>
      <c r="G283" s="65">
        <v>4.2110000000000003</v>
      </c>
      <c r="H283" s="65">
        <v>0.248</v>
      </c>
      <c r="I283" s="54">
        <v>16.843</v>
      </c>
      <c r="J283" s="5"/>
      <c r="K283" s="5"/>
      <c r="L283" s="20"/>
      <c r="M283" s="284">
        <f t="shared" si="4"/>
        <v>0</v>
      </c>
    </row>
    <row r="284" spans="1:13" ht="15" hidden="1" x14ac:dyDescent="0.2">
      <c r="A284" s="61">
        <v>7608</v>
      </c>
      <c r="B284" s="49">
        <v>3111</v>
      </c>
      <c r="C284" s="51">
        <v>75015129</v>
      </c>
      <c r="D284" s="63"/>
      <c r="E284" s="66" t="s">
        <v>382</v>
      </c>
      <c r="F284" s="52">
        <v>14.856</v>
      </c>
      <c r="G284" s="65">
        <v>5.0510000000000002</v>
      </c>
      <c r="H284" s="65">
        <v>0.29699999999999999</v>
      </c>
      <c r="I284" s="54">
        <v>20.204000000000001</v>
      </c>
      <c r="J284" s="5"/>
      <c r="K284" s="5"/>
      <c r="L284" s="20"/>
      <c r="M284" s="284">
        <f t="shared" si="4"/>
        <v>0</v>
      </c>
    </row>
    <row r="285" spans="1:13" ht="15" x14ac:dyDescent="0.2">
      <c r="A285" s="61">
        <v>7609</v>
      </c>
      <c r="B285" s="49">
        <v>3111</v>
      </c>
      <c r="C285" s="51">
        <v>70188386</v>
      </c>
      <c r="D285" s="63"/>
      <c r="E285" s="66" t="s">
        <v>383</v>
      </c>
      <c r="F285" s="52">
        <v>17.135999999999999</v>
      </c>
      <c r="G285" s="65">
        <v>5.8259999999999996</v>
      </c>
      <c r="H285" s="65">
        <v>0.34300000000000003</v>
      </c>
      <c r="I285" s="54">
        <v>23.305</v>
      </c>
      <c r="J285" s="5">
        <v>7.6074999999999999</v>
      </c>
      <c r="K285" s="5">
        <v>2.9966200000000001</v>
      </c>
      <c r="L285" s="20">
        <v>0.15242</v>
      </c>
      <c r="M285" s="284">
        <f t="shared" si="4"/>
        <v>10.756539999999999</v>
      </c>
    </row>
    <row r="286" spans="1:13" ht="15" hidden="1" x14ac:dyDescent="0.2">
      <c r="A286" s="61">
        <v>7610</v>
      </c>
      <c r="B286" s="49">
        <v>3117</v>
      </c>
      <c r="C286" s="51">
        <v>70979731</v>
      </c>
      <c r="D286" s="63"/>
      <c r="E286" s="66" t="s">
        <v>384</v>
      </c>
      <c r="F286" s="52">
        <v>22.007999999999999</v>
      </c>
      <c r="G286" s="65">
        <v>7.4829999999999997</v>
      </c>
      <c r="H286" s="65">
        <v>0.44</v>
      </c>
      <c r="I286" s="54">
        <v>29.931000000000001</v>
      </c>
      <c r="J286" s="5"/>
      <c r="K286" s="5"/>
      <c r="L286" s="20"/>
      <c r="M286" s="284">
        <f t="shared" si="4"/>
        <v>0</v>
      </c>
    </row>
    <row r="287" spans="1:13" ht="30" x14ac:dyDescent="0.2">
      <c r="A287" s="61">
        <v>7611</v>
      </c>
      <c r="B287" s="49">
        <v>3117</v>
      </c>
      <c r="C287" s="51">
        <v>75016443</v>
      </c>
      <c r="D287" s="63"/>
      <c r="E287" s="66" t="s">
        <v>385</v>
      </c>
      <c r="F287" s="52">
        <v>21.21</v>
      </c>
      <c r="G287" s="65">
        <v>7.2110000000000003</v>
      </c>
      <c r="H287" s="65">
        <v>0.42399999999999999</v>
      </c>
      <c r="I287" s="54">
        <v>28.844999999999999</v>
      </c>
      <c r="J287" s="5">
        <v>9.1020000000000003</v>
      </c>
      <c r="K287" s="5">
        <v>3.0939999999999999</v>
      </c>
      <c r="L287" s="20">
        <v>0.1</v>
      </c>
      <c r="M287" s="284">
        <f t="shared" si="4"/>
        <v>12.295999999999999</v>
      </c>
    </row>
    <row r="288" spans="1:13" ht="15" x14ac:dyDescent="0.2">
      <c r="A288" s="61">
        <v>7612</v>
      </c>
      <c r="B288" s="49">
        <v>3117</v>
      </c>
      <c r="C288" s="51">
        <v>70157324</v>
      </c>
      <c r="D288" s="63"/>
      <c r="E288" s="66" t="s">
        <v>386</v>
      </c>
      <c r="F288" s="52">
        <v>6.96</v>
      </c>
      <c r="G288" s="65">
        <v>2.3660000000000001</v>
      </c>
      <c r="H288" s="65">
        <v>0.13900000000000001</v>
      </c>
      <c r="I288" s="54">
        <v>9.4649999999999999</v>
      </c>
      <c r="J288" s="5">
        <v>1.10476</v>
      </c>
      <c r="K288" s="5">
        <v>0.37522</v>
      </c>
      <c r="L288" s="20">
        <v>2.1899999999999999E-2</v>
      </c>
      <c r="M288" s="284">
        <f t="shared" si="4"/>
        <v>1.5018799999999999</v>
      </c>
    </row>
    <row r="289" spans="1:13" ht="30" x14ac:dyDescent="0.2">
      <c r="A289" s="61">
        <v>7613</v>
      </c>
      <c r="B289" s="49">
        <v>3117</v>
      </c>
      <c r="C289" s="51">
        <v>75016524</v>
      </c>
      <c r="D289" s="63"/>
      <c r="E289" s="66" t="s">
        <v>387</v>
      </c>
      <c r="F289" s="52">
        <v>21.06</v>
      </c>
      <c r="G289" s="65">
        <v>7.16</v>
      </c>
      <c r="H289" s="65">
        <v>0.42099999999999999</v>
      </c>
      <c r="I289" s="54">
        <v>28.640999999999998</v>
      </c>
      <c r="J289" s="5">
        <v>3.3039999999999998</v>
      </c>
      <c r="K289" s="5">
        <v>1.123</v>
      </c>
      <c r="L289" s="20">
        <v>6.5879999999999994E-2</v>
      </c>
      <c r="M289" s="284">
        <f t="shared" si="4"/>
        <v>4.4928799999999995</v>
      </c>
    </row>
    <row r="290" spans="1:13" ht="30" x14ac:dyDescent="0.2">
      <c r="A290" s="61">
        <v>7614</v>
      </c>
      <c r="B290" s="49">
        <v>3113</v>
      </c>
      <c r="C290" s="51">
        <v>75017571</v>
      </c>
      <c r="D290" s="63"/>
      <c r="E290" s="66" t="s">
        <v>388</v>
      </c>
      <c r="F290" s="52">
        <v>57.543999999999997</v>
      </c>
      <c r="G290" s="65">
        <v>19.565000000000001</v>
      </c>
      <c r="H290" s="65">
        <v>1.151</v>
      </c>
      <c r="I290" s="54">
        <v>78.259999999999991</v>
      </c>
      <c r="J290" s="5">
        <v>11.275</v>
      </c>
      <c r="K290" s="5">
        <v>3.8319999999999999</v>
      </c>
      <c r="L290" s="20">
        <v>0.22561999999999999</v>
      </c>
      <c r="M290" s="284">
        <f t="shared" si="4"/>
        <v>15.332619999999999</v>
      </c>
    </row>
    <row r="291" spans="1:13" ht="30" hidden="1" x14ac:dyDescent="0.2">
      <c r="A291" s="61">
        <v>7615</v>
      </c>
      <c r="B291" s="49">
        <v>3113</v>
      </c>
      <c r="C291" s="51">
        <v>75015919</v>
      </c>
      <c r="D291" s="63"/>
      <c r="E291" s="66" t="s">
        <v>389</v>
      </c>
      <c r="F291" s="52">
        <v>33.656999999999996</v>
      </c>
      <c r="G291" s="65">
        <v>11.443</v>
      </c>
      <c r="H291" s="65">
        <v>0.67300000000000004</v>
      </c>
      <c r="I291" s="54">
        <v>45.772999999999996</v>
      </c>
      <c r="J291" s="5"/>
      <c r="K291" s="5"/>
      <c r="L291" s="20"/>
      <c r="M291" s="284">
        <f t="shared" si="4"/>
        <v>0</v>
      </c>
    </row>
    <row r="292" spans="1:13" ht="15" x14ac:dyDescent="0.2">
      <c r="A292" s="61">
        <v>7616</v>
      </c>
      <c r="B292" s="49">
        <v>3113</v>
      </c>
      <c r="C292" s="51">
        <v>70979723</v>
      </c>
      <c r="D292" s="63"/>
      <c r="E292" s="66" t="s">
        <v>390</v>
      </c>
      <c r="F292" s="52">
        <v>13.057</v>
      </c>
      <c r="G292" s="65">
        <v>4.4390000000000001</v>
      </c>
      <c r="H292" s="65">
        <v>0.26100000000000001</v>
      </c>
      <c r="I292" s="54">
        <v>17.757000000000001</v>
      </c>
      <c r="J292" s="5">
        <v>2.3610000000000002</v>
      </c>
      <c r="K292" s="5">
        <v>0.80200000000000005</v>
      </c>
      <c r="L292" s="20">
        <v>4.7E-2</v>
      </c>
      <c r="M292" s="284">
        <f t="shared" si="4"/>
        <v>3.2100000000000004</v>
      </c>
    </row>
    <row r="293" spans="1:13" ht="30" x14ac:dyDescent="0.2">
      <c r="A293" s="61">
        <v>7617</v>
      </c>
      <c r="B293" s="49">
        <v>3113</v>
      </c>
      <c r="C293" s="51">
        <v>75018616</v>
      </c>
      <c r="D293" s="63"/>
      <c r="E293" s="66" t="s">
        <v>391</v>
      </c>
      <c r="F293" s="52">
        <v>54.268000000000001</v>
      </c>
      <c r="G293" s="65">
        <v>18.451000000000001</v>
      </c>
      <c r="H293" s="65">
        <v>1.085</v>
      </c>
      <c r="I293" s="54">
        <v>73.803999999999988</v>
      </c>
      <c r="J293" s="5">
        <v>1.7789999999999999</v>
      </c>
      <c r="K293" s="5">
        <v>0.60499999999999998</v>
      </c>
      <c r="L293" s="20">
        <v>3.5999999999999997E-2</v>
      </c>
      <c r="M293" s="284">
        <f t="shared" si="4"/>
        <v>2.42</v>
      </c>
    </row>
    <row r="294" spans="1:13" ht="30" x14ac:dyDescent="0.2">
      <c r="A294" s="61">
        <v>7618</v>
      </c>
      <c r="B294" s="49">
        <v>3113</v>
      </c>
      <c r="C294" s="51">
        <v>75018691</v>
      </c>
      <c r="D294" s="63"/>
      <c r="E294" s="66" t="s">
        <v>392</v>
      </c>
      <c r="F294" s="52">
        <v>26.562999999999999</v>
      </c>
      <c r="G294" s="65">
        <v>9.0310000000000006</v>
      </c>
      <c r="H294" s="65">
        <v>0.53100000000000003</v>
      </c>
      <c r="I294" s="54">
        <v>36.125</v>
      </c>
      <c r="J294" s="5">
        <v>3.3450000000000002</v>
      </c>
      <c r="K294" s="5">
        <v>1.133</v>
      </c>
      <c r="L294" s="20">
        <v>6.7000000000000004E-2</v>
      </c>
      <c r="M294" s="284">
        <f t="shared" si="4"/>
        <v>4.5449999999999999</v>
      </c>
    </row>
    <row r="295" spans="1:13" ht="30" x14ac:dyDescent="0.2">
      <c r="A295" s="61">
        <v>7619</v>
      </c>
      <c r="B295" s="49">
        <v>3117</v>
      </c>
      <c r="C295" s="51">
        <v>71294091</v>
      </c>
      <c r="D295" s="63"/>
      <c r="E295" s="66" t="s">
        <v>393</v>
      </c>
      <c r="F295" s="52">
        <v>14.865</v>
      </c>
      <c r="G295" s="65">
        <v>5.0540000000000003</v>
      </c>
      <c r="H295" s="65">
        <v>0.29699999999999999</v>
      </c>
      <c r="I295" s="54">
        <v>20.216000000000001</v>
      </c>
      <c r="J295" s="5">
        <v>0.56799999999999995</v>
      </c>
      <c r="K295" s="5">
        <v>0.193</v>
      </c>
      <c r="L295" s="20">
        <v>1.0999999999999999E-2</v>
      </c>
      <c r="M295" s="284">
        <f t="shared" si="4"/>
        <v>0.77199999999999991</v>
      </c>
    </row>
    <row r="296" spans="1:13" ht="15" x14ac:dyDescent="0.2">
      <c r="A296" s="61">
        <v>7620</v>
      </c>
      <c r="B296" s="49">
        <v>3113</v>
      </c>
      <c r="C296" s="51">
        <v>75015013</v>
      </c>
      <c r="D296" s="63"/>
      <c r="E296" s="66" t="s">
        <v>394</v>
      </c>
      <c r="F296" s="52">
        <v>80.820999999999998</v>
      </c>
      <c r="G296" s="65">
        <v>27.478999999999999</v>
      </c>
      <c r="H296" s="65">
        <v>1.6160000000000001</v>
      </c>
      <c r="I296" s="54">
        <v>109.916</v>
      </c>
      <c r="J296" s="5">
        <v>20.297000000000001</v>
      </c>
      <c r="K296" s="5">
        <v>6.9009999999999998</v>
      </c>
      <c r="L296" s="20">
        <v>0.40600000000000003</v>
      </c>
      <c r="M296" s="284">
        <f t="shared" si="4"/>
        <v>27.603999999999999</v>
      </c>
    </row>
    <row r="297" spans="1:13" ht="15" hidden="1" x14ac:dyDescent="0.2">
      <c r="A297" s="61">
        <v>7621</v>
      </c>
      <c r="B297" s="49">
        <v>3233</v>
      </c>
      <c r="C297" s="51">
        <v>64224635</v>
      </c>
      <c r="D297" s="63"/>
      <c r="E297" s="66" t="s">
        <v>395</v>
      </c>
      <c r="F297" s="52">
        <v>6.1319999999999997</v>
      </c>
      <c r="G297" s="65">
        <v>2.085</v>
      </c>
      <c r="H297" s="65">
        <v>0.123</v>
      </c>
      <c r="I297" s="54">
        <v>8.3399999999999981</v>
      </c>
      <c r="J297" s="5"/>
      <c r="K297" s="5"/>
      <c r="L297" s="20"/>
      <c r="M297" s="284">
        <f t="shared" si="4"/>
        <v>0</v>
      </c>
    </row>
    <row r="298" spans="1:13" ht="15" x14ac:dyDescent="0.2">
      <c r="A298" s="61">
        <v>7622</v>
      </c>
      <c r="B298" s="49">
        <v>3231</v>
      </c>
      <c r="C298" s="51">
        <v>71234357</v>
      </c>
      <c r="D298" s="63"/>
      <c r="E298" s="66" t="s">
        <v>396</v>
      </c>
      <c r="F298" s="52">
        <v>18.84</v>
      </c>
      <c r="G298" s="65">
        <v>6.4059999999999997</v>
      </c>
      <c r="H298" s="65">
        <v>0.377</v>
      </c>
      <c r="I298" s="54">
        <v>25.622999999999998</v>
      </c>
      <c r="J298" s="5">
        <v>2.698</v>
      </c>
      <c r="K298" s="5">
        <v>0.91800000000000004</v>
      </c>
      <c r="L298" s="20">
        <v>5.3999999999999999E-2</v>
      </c>
      <c r="M298" s="284">
        <f t="shared" si="4"/>
        <v>3.67</v>
      </c>
    </row>
    <row r="299" spans="1:13" ht="15" hidden="1" x14ac:dyDescent="0.2">
      <c r="A299" s="61">
        <v>7623</v>
      </c>
      <c r="B299" s="49">
        <v>3231</v>
      </c>
      <c r="C299" s="51">
        <v>71231137</v>
      </c>
      <c r="D299" s="63"/>
      <c r="E299" s="66" t="s">
        <v>397</v>
      </c>
      <c r="F299" s="52">
        <v>16.061</v>
      </c>
      <c r="G299" s="65">
        <v>5.4610000000000003</v>
      </c>
      <c r="H299" s="65">
        <v>0.32100000000000001</v>
      </c>
      <c r="I299" s="54">
        <v>21.843</v>
      </c>
      <c r="J299" s="5"/>
      <c r="K299" s="5"/>
      <c r="L299" s="20"/>
      <c r="M299" s="284">
        <f t="shared" si="4"/>
        <v>0</v>
      </c>
    </row>
    <row r="300" spans="1:13" ht="30" x14ac:dyDescent="0.2">
      <c r="A300" s="61">
        <v>7624</v>
      </c>
      <c r="B300" s="49">
        <v>3113</v>
      </c>
      <c r="C300" s="51">
        <v>70888353</v>
      </c>
      <c r="D300" s="63"/>
      <c r="E300" s="66" t="s">
        <v>398</v>
      </c>
      <c r="F300" s="52">
        <v>65.308999999999997</v>
      </c>
      <c r="G300" s="65">
        <v>22.204999999999998</v>
      </c>
      <c r="H300" s="65">
        <v>1.306</v>
      </c>
      <c r="I300" s="54">
        <v>88.82</v>
      </c>
      <c r="J300" s="5">
        <v>8.6760000000000002</v>
      </c>
      <c r="K300" s="5">
        <v>2.9510000000000001</v>
      </c>
      <c r="L300" s="20">
        <v>0.17399999999999999</v>
      </c>
      <c r="M300" s="284">
        <f t="shared" si="4"/>
        <v>11.801</v>
      </c>
    </row>
    <row r="301" spans="1:13" ht="15" hidden="1" x14ac:dyDescent="0.2">
      <c r="A301" s="61">
        <v>7625</v>
      </c>
      <c r="B301" s="49">
        <v>3113</v>
      </c>
      <c r="C301" s="51">
        <v>70188874</v>
      </c>
      <c r="D301" s="63"/>
      <c r="E301" s="66" t="s">
        <v>399</v>
      </c>
      <c r="F301" s="52">
        <v>83.054000000000002</v>
      </c>
      <c r="G301" s="65">
        <v>28.238</v>
      </c>
      <c r="H301" s="65">
        <v>1.661</v>
      </c>
      <c r="I301" s="54">
        <v>112.953</v>
      </c>
      <c r="J301" s="5"/>
      <c r="K301" s="5"/>
      <c r="L301" s="20"/>
      <c r="M301" s="284">
        <f t="shared" si="4"/>
        <v>0</v>
      </c>
    </row>
    <row r="302" spans="1:13" ht="15" x14ac:dyDescent="0.2">
      <c r="A302" s="61">
        <v>7626</v>
      </c>
      <c r="B302" s="49">
        <v>3113</v>
      </c>
      <c r="C302" s="51">
        <v>75015838</v>
      </c>
      <c r="D302" s="63"/>
      <c r="E302" s="66" t="s">
        <v>400</v>
      </c>
      <c r="F302" s="52">
        <v>77.426000000000002</v>
      </c>
      <c r="G302" s="65">
        <v>26.324999999999999</v>
      </c>
      <c r="H302" s="65">
        <v>1.5489999999999999</v>
      </c>
      <c r="I302" s="54">
        <v>105.30000000000001</v>
      </c>
      <c r="J302" s="5">
        <v>0.97099999999999997</v>
      </c>
      <c r="K302" s="290">
        <v>0.33</v>
      </c>
      <c r="L302" s="291">
        <v>0.02</v>
      </c>
      <c r="M302" s="284">
        <f t="shared" si="4"/>
        <v>1.321</v>
      </c>
    </row>
    <row r="303" spans="1:13" ht="15" x14ac:dyDescent="0.2">
      <c r="A303" s="61">
        <v>7627</v>
      </c>
      <c r="B303" s="49">
        <v>3113</v>
      </c>
      <c r="C303" s="51">
        <v>70157332</v>
      </c>
      <c r="D303" s="63"/>
      <c r="E303" s="66" t="s">
        <v>401</v>
      </c>
      <c r="F303" s="52">
        <v>67.242999999999995</v>
      </c>
      <c r="G303" s="65">
        <v>22.863</v>
      </c>
      <c r="H303" s="65">
        <v>1.345</v>
      </c>
      <c r="I303" s="54">
        <v>91.450999999999993</v>
      </c>
      <c r="J303" s="5">
        <v>4.4370000000000003</v>
      </c>
      <c r="K303" s="5">
        <v>1.5089600000000001</v>
      </c>
      <c r="L303" s="20">
        <v>8.8880000000000001E-2</v>
      </c>
      <c r="M303" s="284">
        <f t="shared" si="4"/>
        <v>6.03484</v>
      </c>
    </row>
    <row r="304" spans="1:13" ht="30" hidden="1" x14ac:dyDescent="0.2">
      <c r="A304" s="61">
        <v>7629</v>
      </c>
      <c r="B304" s="49">
        <v>3113</v>
      </c>
      <c r="C304" s="51">
        <v>60884541</v>
      </c>
      <c r="D304" s="63"/>
      <c r="E304" s="66" t="s">
        <v>402</v>
      </c>
      <c r="F304" s="52">
        <v>114.34399999999999</v>
      </c>
      <c r="G304" s="65">
        <v>38.877000000000002</v>
      </c>
      <c r="H304" s="65">
        <v>2.2869999999999999</v>
      </c>
      <c r="I304" s="54">
        <v>155.50800000000001</v>
      </c>
      <c r="J304" s="5"/>
      <c r="K304" s="5"/>
      <c r="L304" s="20"/>
      <c r="M304" s="284">
        <f t="shared" si="4"/>
        <v>0</v>
      </c>
    </row>
    <row r="305" spans="1:13" ht="15" x14ac:dyDescent="0.2">
      <c r="A305" s="61">
        <v>7630</v>
      </c>
      <c r="B305" s="49">
        <v>3117</v>
      </c>
      <c r="C305" s="51">
        <v>75017105</v>
      </c>
      <c r="D305" s="63"/>
      <c r="E305" s="66" t="s">
        <v>403</v>
      </c>
      <c r="F305" s="52">
        <v>22.358000000000001</v>
      </c>
      <c r="G305" s="65">
        <v>7.6020000000000003</v>
      </c>
      <c r="H305" s="65">
        <v>0.44700000000000001</v>
      </c>
      <c r="I305" s="54">
        <v>30.407</v>
      </c>
      <c r="J305" s="5">
        <v>5.0579999999999998</v>
      </c>
      <c r="K305" s="5">
        <v>1.72</v>
      </c>
      <c r="L305" s="20">
        <v>0.10100000000000001</v>
      </c>
      <c r="M305" s="284">
        <f t="shared" si="4"/>
        <v>6.8789999999999996</v>
      </c>
    </row>
    <row r="306" spans="1:13" ht="30" x14ac:dyDescent="0.2">
      <c r="A306" s="61">
        <v>7631</v>
      </c>
      <c r="B306" s="49">
        <v>3117</v>
      </c>
      <c r="C306" s="51">
        <v>75016222</v>
      </c>
      <c r="D306" s="63"/>
      <c r="E306" s="66" t="s">
        <v>404</v>
      </c>
      <c r="F306" s="52">
        <v>19.32</v>
      </c>
      <c r="G306" s="65">
        <v>6.569</v>
      </c>
      <c r="H306" s="65">
        <v>0.38600000000000001</v>
      </c>
      <c r="I306" s="54">
        <v>26.274999999999999</v>
      </c>
      <c r="J306" s="5">
        <v>3.6212200000000001</v>
      </c>
      <c r="K306" s="5">
        <v>1.23142</v>
      </c>
      <c r="L306" s="20">
        <v>7.2020000000000001E-2</v>
      </c>
      <c r="M306" s="284">
        <f t="shared" si="4"/>
        <v>4.9246600000000003</v>
      </c>
    </row>
    <row r="307" spans="1:13" ht="30" x14ac:dyDescent="0.2">
      <c r="A307" s="61">
        <v>7632</v>
      </c>
      <c r="B307" s="49">
        <v>3117</v>
      </c>
      <c r="C307" s="51">
        <v>75017971</v>
      </c>
      <c r="D307" s="63"/>
      <c r="E307" s="66" t="s">
        <v>405</v>
      </c>
      <c r="F307" s="52">
        <v>23.19</v>
      </c>
      <c r="G307" s="65">
        <v>7.8849999999999998</v>
      </c>
      <c r="H307" s="65">
        <v>0.46400000000000002</v>
      </c>
      <c r="I307" s="54">
        <v>31.539000000000001</v>
      </c>
      <c r="J307" s="5">
        <v>3.1640000000000001</v>
      </c>
      <c r="K307" s="5">
        <v>1.0760000000000001</v>
      </c>
      <c r="L307" s="20">
        <v>6.3E-2</v>
      </c>
      <c r="M307" s="284">
        <f t="shared" si="4"/>
        <v>4.3029999999999999</v>
      </c>
    </row>
    <row r="308" spans="1:13" ht="30" x14ac:dyDescent="0.2">
      <c r="A308" s="61">
        <v>7633</v>
      </c>
      <c r="B308" s="49">
        <v>3117</v>
      </c>
      <c r="C308" s="51">
        <v>75015501</v>
      </c>
      <c r="D308" s="63"/>
      <c r="E308" s="66" t="s">
        <v>406</v>
      </c>
      <c r="F308" s="52">
        <v>18.585000000000001</v>
      </c>
      <c r="G308" s="65">
        <v>6.319</v>
      </c>
      <c r="H308" s="65">
        <v>0.372</v>
      </c>
      <c r="I308" s="54">
        <v>25.276</v>
      </c>
      <c r="J308" s="5">
        <v>2.8410000000000002</v>
      </c>
      <c r="K308" s="5">
        <v>0.96599999999999997</v>
      </c>
      <c r="L308" s="20">
        <v>5.7000000000000002E-2</v>
      </c>
      <c r="M308" s="284">
        <f t="shared" si="4"/>
        <v>3.8640000000000003</v>
      </c>
    </row>
    <row r="309" spans="1:13" ht="15" x14ac:dyDescent="0.2">
      <c r="A309" s="61">
        <v>7634</v>
      </c>
      <c r="B309" s="49">
        <v>3111</v>
      </c>
      <c r="C309" s="51">
        <v>75016991</v>
      </c>
      <c r="D309" s="63"/>
      <c r="E309" s="66" t="s">
        <v>407</v>
      </c>
      <c r="F309" s="52">
        <v>18.318000000000001</v>
      </c>
      <c r="G309" s="65">
        <v>6.2279999999999998</v>
      </c>
      <c r="H309" s="65">
        <v>0.36599999999999999</v>
      </c>
      <c r="I309" s="54">
        <v>24.911999999999999</v>
      </c>
      <c r="J309" s="5">
        <v>3.1850000000000001</v>
      </c>
      <c r="K309" s="5">
        <v>1.083</v>
      </c>
      <c r="L309" s="20">
        <v>6.4000000000000001E-2</v>
      </c>
      <c r="M309" s="284">
        <f t="shared" si="4"/>
        <v>4.3319999999999999</v>
      </c>
    </row>
    <row r="310" spans="1:13" ht="30" x14ac:dyDescent="0.2">
      <c r="A310" s="61">
        <v>7636</v>
      </c>
      <c r="B310" s="49">
        <v>3117</v>
      </c>
      <c r="C310" s="51">
        <v>70999392</v>
      </c>
      <c r="D310" s="63"/>
      <c r="E310" s="66" t="s">
        <v>408</v>
      </c>
      <c r="F310" s="52">
        <v>19.629000000000001</v>
      </c>
      <c r="G310" s="65">
        <v>6.6740000000000004</v>
      </c>
      <c r="H310" s="65">
        <v>0.39300000000000002</v>
      </c>
      <c r="I310" s="54">
        <v>26.696000000000002</v>
      </c>
      <c r="J310" s="5">
        <v>2.9729999999999999</v>
      </c>
      <c r="K310" s="5">
        <v>1.0109999999999999</v>
      </c>
      <c r="L310" s="20">
        <v>0.06</v>
      </c>
      <c r="M310" s="284">
        <f t="shared" si="4"/>
        <v>4.0439999999999996</v>
      </c>
    </row>
    <row r="311" spans="1:13" ht="15" x14ac:dyDescent="0.2">
      <c r="A311" s="61">
        <v>7637</v>
      </c>
      <c r="B311" s="49">
        <v>3117</v>
      </c>
      <c r="C311" s="51">
        <v>75015587</v>
      </c>
      <c r="D311" s="63"/>
      <c r="E311" s="66" t="s">
        <v>409</v>
      </c>
      <c r="F311" s="52">
        <v>4.7320000000000002</v>
      </c>
      <c r="G311" s="65">
        <v>1.609</v>
      </c>
      <c r="H311" s="65">
        <v>9.5000000000000001E-2</v>
      </c>
      <c r="I311" s="54">
        <v>6.4359999999999999</v>
      </c>
      <c r="J311" s="5">
        <v>0.71299999999999997</v>
      </c>
      <c r="K311" s="5">
        <v>0.24299999999999999</v>
      </c>
      <c r="L311" s="20">
        <v>1.4E-2</v>
      </c>
      <c r="M311" s="284">
        <f t="shared" si="4"/>
        <v>0.97</v>
      </c>
    </row>
    <row r="312" spans="1:13" ht="30" x14ac:dyDescent="0.2">
      <c r="A312" s="61">
        <v>7638</v>
      </c>
      <c r="B312" s="49">
        <v>3117</v>
      </c>
      <c r="C312" s="51">
        <v>75016281</v>
      </c>
      <c r="D312" s="63"/>
      <c r="E312" s="66" t="s">
        <v>410</v>
      </c>
      <c r="F312" s="52">
        <v>15.458</v>
      </c>
      <c r="G312" s="65">
        <v>5.2560000000000002</v>
      </c>
      <c r="H312" s="65">
        <v>0.309</v>
      </c>
      <c r="I312" s="54">
        <v>21.023</v>
      </c>
      <c r="J312" s="5">
        <v>1.9550000000000001</v>
      </c>
      <c r="K312" s="5">
        <v>0.66500000000000004</v>
      </c>
      <c r="L312" s="20">
        <v>3.9E-2</v>
      </c>
      <c r="M312" s="284">
        <f t="shared" si="4"/>
        <v>2.6590000000000003</v>
      </c>
    </row>
    <row r="313" spans="1:13" ht="15" x14ac:dyDescent="0.2">
      <c r="A313" s="61">
        <v>7639</v>
      </c>
      <c r="B313" s="49">
        <v>3111</v>
      </c>
      <c r="C313" s="51">
        <v>75015676</v>
      </c>
      <c r="D313" s="63"/>
      <c r="E313" s="66" t="s">
        <v>411</v>
      </c>
      <c r="F313" s="52">
        <v>40.795999999999999</v>
      </c>
      <c r="G313" s="65">
        <v>13.871</v>
      </c>
      <c r="H313" s="65">
        <v>0.81599999999999995</v>
      </c>
      <c r="I313" s="54">
        <v>55.483000000000004</v>
      </c>
      <c r="J313" s="5">
        <v>13.539</v>
      </c>
      <c r="K313" s="5">
        <v>4.6040000000000001</v>
      </c>
      <c r="L313" s="20">
        <v>0.27100000000000002</v>
      </c>
      <c r="M313" s="284">
        <f t="shared" si="4"/>
        <v>18.414000000000001</v>
      </c>
    </row>
    <row r="314" spans="1:13" ht="15" x14ac:dyDescent="0.2">
      <c r="A314" s="61">
        <v>7641</v>
      </c>
      <c r="B314" s="49">
        <v>3111</v>
      </c>
      <c r="C314" s="51">
        <v>75015641</v>
      </c>
      <c r="D314" s="63"/>
      <c r="E314" s="66" t="s">
        <v>412</v>
      </c>
      <c r="F314" s="52">
        <v>13.68</v>
      </c>
      <c r="G314" s="65">
        <v>4.6509999999999998</v>
      </c>
      <c r="H314" s="65">
        <v>0.27400000000000002</v>
      </c>
      <c r="I314" s="54">
        <v>18.605</v>
      </c>
      <c r="J314" s="5">
        <v>2.0630000000000002</v>
      </c>
      <c r="K314" s="5">
        <v>0.70199999999999996</v>
      </c>
      <c r="L314" s="20">
        <v>4.1000000000000002E-2</v>
      </c>
      <c r="M314" s="284">
        <f t="shared" si="4"/>
        <v>2.806</v>
      </c>
    </row>
    <row r="315" spans="1:13" ht="15" hidden="1" x14ac:dyDescent="0.2">
      <c r="A315" s="61">
        <v>7642</v>
      </c>
      <c r="B315" s="49">
        <v>3111</v>
      </c>
      <c r="C315" s="51">
        <v>75016125</v>
      </c>
      <c r="D315" s="63"/>
      <c r="E315" s="66" t="s">
        <v>413</v>
      </c>
      <c r="F315" s="52">
        <v>13.875</v>
      </c>
      <c r="G315" s="65">
        <v>4.718</v>
      </c>
      <c r="H315" s="65">
        <v>0.27800000000000002</v>
      </c>
      <c r="I315" s="54">
        <v>18.870999999999999</v>
      </c>
      <c r="J315" s="5"/>
      <c r="K315" s="5"/>
      <c r="L315" s="20"/>
      <c r="M315" s="284">
        <f t="shared" si="4"/>
        <v>0</v>
      </c>
    </row>
    <row r="316" spans="1:13" ht="15" x14ac:dyDescent="0.2">
      <c r="A316" s="61">
        <v>7643</v>
      </c>
      <c r="B316" s="49">
        <v>3111</v>
      </c>
      <c r="C316" s="51">
        <v>75017679</v>
      </c>
      <c r="D316" s="63"/>
      <c r="E316" s="66" t="s">
        <v>414</v>
      </c>
      <c r="F316" s="52">
        <v>27.015000000000001</v>
      </c>
      <c r="G316" s="65">
        <v>9.1850000000000005</v>
      </c>
      <c r="H316" s="65">
        <v>0.54</v>
      </c>
      <c r="I316" s="54">
        <v>36.74</v>
      </c>
      <c r="J316" s="5">
        <v>3.6040000000000001</v>
      </c>
      <c r="K316" s="5">
        <v>1.2250000000000001</v>
      </c>
      <c r="L316" s="20">
        <v>7.1999999999999995E-2</v>
      </c>
      <c r="M316" s="284">
        <f t="shared" si="4"/>
        <v>4.9010000000000007</v>
      </c>
    </row>
    <row r="317" spans="1:13" ht="15" x14ac:dyDescent="0.2">
      <c r="A317" s="61">
        <v>7644</v>
      </c>
      <c r="B317" s="49">
        <v>3111</v>
      </c>
      <c r="C317" s="51">
        <v>75015048</v>
      </c>
      <c r="D317" s="63"/>
      <c r="E317" s="66" t="s">
        <v>415</v>
      </c>
      <c r="F317" s="52">
        <v>35.496000000000002</v>
      </c>
      <c r="G317" s="65">
        <v>12.069000000000001</v>
      </c>
      <c r="H317" s="65">
        <v>0.71</v>
      </c>
      <c r="I317" s="54">
        <v>48.275000000000006</v>
      </c>
      <c r="J317" s="5">
        <v>10.26</v>
      </c>
      <c r="K317" s="5">
        <v>3.4889999999999999</v>
      </c>
      <c r="L317" s="20">
        <v>0.20499999999999999</v>
      </c>
      <c r="M317" s="284">
        <f t="shared" si="4"/>
        <v>13.953999999999999</v>
      </c>
    </row>
    <row r="318" spans="1:13" ht="30" x14ac:dyDescent="0.2">
      <c r="A318" s="61">
        <v>7646</v>
      </c>
      <c r="B318" s="49">
        <v>3231</v>
      </c>
      <c r="C318" s="51">
        <v>71230432</v>
      </c>
      <c r="D318" s="63"/>
      <c r="E318" s="66" t="s">
        <v>416</v>
      </c>
      <c r="F318" s="52">
        <v>15.72</v>
      </c>
      <c r="G318" s="65">
        <v>5.3449999999999998</v>
      </c>
      <c r="H318" s="65">
        <v>0.314</v>
      </c>
      <c r="I318" s="54">
        <v>21.379000000000001</v>
      </c>
      <c r="J318" s="5">
        <v>1.6060000000000001</v>
      </c>
      <c r="K318" s="5">
        <v>0.54600000000000004</v>
      </c>
      <c r="L318" s="20">
        <v>3.1719999999999998E-2</v>
      </c>
      <c r="M318" s="284">
        <f t="shared" si="4"/>
        <v>2.1837200000000001</v>
      </c>
    </row>
    <row r="319" spans="1:13" ht="15" x14ac:dyDescent="0.2">
      <c r="A319" s="61">
        <v>7647</v>
      </c>
      <c r="B319" s="49">
        <v>3231</v>
      </c>
      <c r="C319" s="51">
        <v>71230980</v>
      </c>
      <c r="D319" s="63"/>
      <c r="E319" s="66" t="s">
        <v>417</v>
      </c>
      <c r="F319" s="52">
        <v>17.835000000000001</v>
      </c>
      <c r="G319" s="65">
        <v>6.0640000000000001</v>
      </c>
      <c r="H319" s="65">
        <v>0.35699999999999998</v>
      </c>
      <c r="I319" s="54">
        <v>24.256</v>
      </c>
      <c r="J319" s="5">
        <v>2.6379999999999999</v>
      </c>
      <c r="K319" s="5">
        <v>0.89700000000000002</v>
      </c>
      <c r="L319" s="20">
        <v>5.2999999999999999E-2</v>
      </c>
      <c r="M319" s="284">
        <f t="shared" si="4"/>
        <v>3.5880000000000001</v>
      </c>
    </row>
    <row r="320" spans="1:13" ht="15" hidden="1" x14ac:dyDescent="0.2">
      <c r="A320" s="61">
        <v>7648</v>
      </c>
      <c r="B320" s="49">
        <v>3233</v>
      </c>
      <c r="C320" s="51">
        <v>71230424</v>
      </c>
      <c r="D320" s="63"/>
      <c r="E320" s="66" t="s">
        <v>418</v>
      </c>
      <c r="F320" s="52">
        <v>4.1159999999999997</v>
      </c>
      <c r="G320" s="65">
        <v>1.399</v>
      </c>
      <c r="H320" s="65">
        <v>8.2000000000000003E-2</v>
      </c>
      <c r="I320" s="54">
        <v>5.5969999999999995</v>
      </c>
      <c r="J320" s="5"/>
      <c r="K320" s="5"/>
      <c r="L320" s="20"/>
      <c r="M320" s="284">
        <f t="shared" si="4"/>
        <v>0</v>
      </c>
    </row>
    <row r="321" spans="1:13" ht="15" hidden="1" x14ac:dyDescent="0.2">
      <c r="A321" s="61">
        <v>7649</v>
      </c>
      <c r="B321" s="49">
        <v>3233</v>
      </c>
      <c r="C321" s="51">
        <v>71237879</v>
      </c>
      <c r="D321" s="63"/>
      <c r="E321" s="66" t="s">
        <v>419</v>
      </c>
      <c r="F321" s="52">
        <v>6.72</v>
      </c>
      <c r="G321" s="65">
        <v>2.2850000000000001</v>
      </c>
      <c r="H321" s="65">
        <v>0.13400000000000001</v>
      </c>
      <c r="I321" s="54">
        <v>9.1389999999999993</v>
      </c>
      <c r="J321" s="5"/>
      <c r="K321" s="5"/>
      <c r="L321" s="20"/>
      <c r="M321" s="284">
        <f t="shared" si="4"/>
        <v>0</v>
      </c>
    </row>
    <row r="322" spans="1:13" ht="15" x14ac:dyDescent="0.2">
      <c r="A322" s="61">
        <v>7650</v>
      </c>
      <c r="B322" s="49">
        <v>3113</v>
      </c>
      <c r="C322" s="51">
        <v>70979936</v>
      </c>
      <c r="D322" s="63"/>
      <c r="E322" s="66" t="s">
        <v>420</v>
      </c>
      <c r="F322" s="52">
        <v>56.914000000000001</v>
      </c>
      <c r="G322" s="65">
        <v>19.350999999999999</v>
      </c>
      <c r="H322" s="65">
        <v>1.1379999999999999</v>
      </c>
      <c r="I322" s="54">
        <v>77.403000000000006</v>
      </c>
      <c r="J322" s="5">
        <v>10.268000000000001</v>
      </c>
      <c r="K322" s="5">
        <v>3.4910000000000001</v>
      </c>
      <c r="L322" s="20">
        <v>0.20499999999999999</v>
      </c>
      <c r="M322" s="284">
        <f t="shared" si="4"/>
        <v>13.964</v>
      </c>
    </row>
    <row r="323" spans="1:13" ht="15" x14ac:dyDescent="0.2">
      <c r="A323" s="61">
        <v>7651</v>
      </c>
      <c r="B323" s="49">
        <v>3113</v>
      </c>
      <c r="C323" s="51">
        <v>70188882</v>
      </c>
      <c r="D323" s="63"/>
      <c r="E323" s="66" t="s">
        <v>421</v>
      </c>
      <c r="F323" s="52">
        <v>32.241999999999997</v>
      </c>
      <c r="G323" s="65">
        <v>10.962</v>
      </c>
      <c r="H323" s="65">
        <v>0.64500000000000002</v>
      </c>
      <c r="I323" s="54">
        <v>43.848999999999997</v>
      </c>
      <c r="J323" s="295">
        <v>4.4320000000000004</v>
      </c>
      <c r="K323" s="295">
        <v>1.5069999999999999</v>
      </c>
      <c r="L323" s="294">
        <v>8.7999999999999995E-2</v>
      </c>
      <c r="M323" s="284">
        <f t="shared" si="4"/>
        <v>6.0270000000000001</v>
      </c>
    </row>
    <row r="324" spans="1:13" ht="30" x14ac:dyDescent="0.2">
      <c r="A324" s="61">
        <v>7652</v>
      </c>
      <c r="B324" s="49">
        <v>3113</v>
      </c>
      <c r="C324" s="51">
        <v>75015340</v>
      </c>
      <c r="D324" s="63"/>
      <c r="E324" s="66" t="s">
        <v>422</v>
      </c>
      <c r="F324" s="52">
        <v>58.716999999999999</v>
      </c>
      <c r="G324" s="65">
        <v>19.963999999999999</v>
      </c>
      <c r="H324" s="65">
        <v>1.1739999999999999</v>
      </c>
      <c r="I324" s="54">
        <v>79.855000000000004</v>
      </c>
      <c r="J324" s="5">
        <v>9.7789999999999999</v>
      </c>
      <c r="K324" s="5">
        <v>3.3250000000000002</v>
      </c>
      <c r="L324" s="20">
        <v>0.19500000000000001</v>
      </c>
      <c r="M324" s="284">
        <f t="shared" si="4"/>
        <v>13.298999999999999</v>
      </c>
    </row>
    <row r="325" spans="1:13" ht="15" x14ac:dyDescent="0.2">
      <c r="A325" s="61">
        <v>7653</v>
      </c>
      <c r="B325" s="49">
        <v>3113</v>
      </c>
      <c r="C325" s="51">
        <v>75015498</v>
      </c>
      <c r="D325" s="63"/>
      <c r="E325" s="66" t="s">
        <v>423</v>
      </c>
      <c r="F325" s="52">
        <v>68.97</v>
      </c>
      <c r="G325" s="65">
        <v>23.45</v>
      </c>
      <c r="H325" s="65">
        <v>1.379</v>
      </c>
      <c r="I325" s="54">
        <v>93.799000000000007</v>
      </c>
      <c r="J325" s="290">
        <v>11.15</v>
      </c>
      <c r="K325" s="5">
        <v>3.7909999999999999</v>
      </c>
      <c r="L325" s="20">
        <v>0.223</v>
      </c>
      <c r="M325" s="284">
        <f t="shared" si="4"/>
        <v>15.164000000000001</v>
      </c>
    </row>
    <row r="326" spans="1:13" ht="30" x14ac:dyDescent="0.2">
      <c r="A326" s="61">
        <v>7654</v>
      </c>
      <c r="B326" s="49">
        <v>3113</v>
      </c>
      <c r="C326" s="51">
        <v>60884835</v>
      </c>
      <c r="D326" s="63"/>
      <c r="E326" s="66" t="s">
        <v>424</v>
      </c>
      <c r="F326" s="52">
        <v>67.561000000000007</v>
      </c>
      <c r="G326" s="65">
        <v>22.971</v>
      </c>
      <c r="H326" s="65">
        <v>1.351</v>
      </c>
      <c r="I326" s="54">
        <v>91.88300000000001</v>
      </c>
      <c r="J326" s="5">
        <v>12.561</v>
      </c>
      <c r="K326" s="5">
        <v>4.2709999999999999</v>
      </c>
      <c r="L326" s="20">
        <v>0.251</v>
      </c>
      <c r="M326" s="284">
        <f t="shared" ref="M326:M389" si="5">SUM(J326:L326)</f>
        <v>17.083000000000002</v>
      </c>
    </row>
    <row r="327" spans="1:13" ht="30" x14ac:dyDescent="0.2">
      <c r="A327" s="61">
        <v>7655</v>
      </c>
      <c r="B327" s="49">
        <v>3113</v>
      </c>
      <c r="C327" s="51">
        <v>70980462</v>
      </c>
      <c r="D327" s="63"/>
      <c r="E327" s="66" t="s">
        <v>425</v>
      </c>
      <c r="F327" s="52">
        <v>67.015000000000001</v>
      </c>
      <c r="G327" s="65">
        <v>22.785</v>
      </c>
      <c r="H327" s="65">
        <v>1.34</v>
      </c>
      <c r="I327" s="54">
        <v>91.14</v>
      </c>
      <c r="J327" s="5">
        <v>10.55</v>
      </c>
      <c r="K327" s="5">
        <v>3.5870000000000002</v>
      </c>
      <c r="L327" s="20">
        <v>0.21099999999999999</v>
      </c>
      <c r="M327" s="284">
        <f t="shared" si="5"/>
        <v>14.348000000000001</v>
      </c>
    </row>
    <row r="328" spans="1:13" ht="30" x14ac:dyDescent="0.2">
      <c r="A328" s="61">
        <v>7656</v>
      </c>
      <c r="B328" s="49">
        <v>3113</v>
      </c>
      <c r="C328" s="51">
        <v>70980730</v>
      </c>
      <c r="D328" s="63"/>
      <c r="E328" s="66" t="s">
        <v>426</v>
      </c>
      <c r="F328" s="52">
        <v>51.566000000000003</v>
      </c>
      <c r="G328" s="65">
        <v>17.532</v>
      </c>
      <c r="H328" s="65">
        <v>1.0309999999999999</v>
      </c>
      <c r="I328" s="54">
        <v>70.129000000000005</v>
      </c>
      <c r="J328" s="5">
        <v>9.1539999999999999</v>
      </c>
      <c r="K328" s="5">
        <v>3.1120000000000001</v>
      </c>
      <c r="L328" s="20">
        <v>0.183</v>
      </c>
      <c r="M328" s="284">
        <f t="shared" si="5"/>
        <v>12.449</v>
      </c>
    </row>
    <row r="329" spans="1:13" ht="15" x14ac:dyDescent="0.2">
      <c r="A329" s="61">
        <v>7657</v>
      </c>
      <c r="B329" s="49">
        <v>3113</v>
      </c>
      <c r="C329" s="51">
        <v>70979685</v>
      </c>
      <c r="D329" s="63"/>
      <c r="E329" s="66" t="s">
        <v>427</v>
      </c>
      <c r="F329" s="52">
        <v>58.831000000000003</v>
      </c>
      <c r="G329" s="65">
        <v>20.003</v>
      </c>
      <c r="H329" s="65">
        <v>1.177</v>
      </c>
      <c r="I329" s="54">
        <v>80.01100000000001</v>
      </c>
      <c r="J329" s="5">
        <v>11.333</v>
      </c>
      <c r="K329" s="5">
        <v>3.8530000000000002</v>
      </c>
      <c r="L329" s="20">
        <v>0.22700000000000001</v>
      </c>
      <c r="M329" s="284">
        <f t="shared" si="5"/>
        <v>15.413</v>
      </c>
    </row>
    <row r="330" spans="1:13" ht="15" x14ac:dyDescent="0.2">
      <c r="A330" s="61">
        <v>7658</v>
      </c>
      <c r="B330" s="49">
        <v>3113</v>
      </c>
      <c r="C330" s="51">
        <v>70156611</v>
      </c>
      <c r="D330" s="63"/>
      <c r="E330" s="66" t="s">
        <v>428</v>
      </c>
      <c r="F330" s="52">
        <v>47.868000000000002</v>
      </c>
      <c r="G330" s="65">
        <v>16.274999999999999</v>
      </c>
      <c r="H330" s="65">
        <v>0.95699999999999996</v>
      </c>
      <c r="I330" s="54">
        <v>65.099999999999994</v>
      </c>
      <c r="J330" s="5">
        <v>7.5789999999999997</v>
      </c>
      <c r="K330" s="5">
        <v>2.577</v>
      </c>
      <c r="L330" s="20">
        <v>0.152</v>
      </c>
      <c r="M330" s="284">
        <f t="shared" si="5"/>
        <v>10.307999999999998</v>
      </c>
    </row>
    <row r="331" spans="1:13" ht="30" hidden="1" x14ac:dyDescent="0.2">
      <c r="A331" s="61">
        <v>7659</v>
      </c>
      <c r="B331" s="49">
        <v>3113</v>
      </c>
      <c r="C331" s="51">
        <v>70997918</v>
      </c>
      <c r="D331" s="63"/>
      <c r="E331" s="66" t="s">
        <v>429</v>
      </c>
      <c r="F331" s="52">
        <v>50.652999999999999</v>
      </c>
      <c r="G331" s="65">
        <v>17.222000000000001</v>
      </c>
      <c r="H331" s="65">
        <v>1.0129999999999999</v>
      </c>
      <c r="I331" s="54">
        <v>68.888000000000005</v>
      </c>
      <c r="J331" s="5"/>
      <c r="K331" s="5"/>
      <c r="L331" s="20"/>
      <c r="M331" s="284">
        <f t="shared" si="5"/>
        <v>0</v>
      </c>
    </row>
    <row r="332" spans="1:13" ht="30" hidden="1" x14ac:dyDescent="0.2">
      <c r="A332" s="61">
        <v>7660</v>
      </c>
      <c r="B332" s="49">
        <v>3117</v>
      </c>
      <c r="C332" s="51">
        <v>70980861</v>
      </c>
      <c r="D332" s="63"/>
      <c r="E332" s="66" t="s">
        <v>430</v>
      </c>
      <c r="F332" s="52">
        <v>27.126000000000001</v>
      </c>
      <c r="G332" s="65">
        <v>9.2230000000000008</v>
      </c>
      <c r="H332" s="65">
        <v>0.54300000000000004</v>
      </c>
      <c r="I332" s="54">
        <v>36.892000000000003</v>
      </c>
      <c r="J332" s="5"/>
      <c r="K332" s="5"/>
      <c r="L332" s="20"/>
      <c r="M332" s="284">
        <f t="shared" si="5"/>
        <v>0</v>
      </c>
    </row>
    <row r="333" spans="1:13" ht="30" x14ac:dyDescent="0.2">
      <c r="A333" s="61">
        <v>7661</v>
      </c>
      <c r="B333" s="49">
        <v>3117</v>
      </c>
      <c r="C333" s="51">
        <v>70978204</v>
      </c>
      <c r="D333" s="63"/>
      <c r="E333" s="66" t="s">
        <v>431</v>
      </c>
      <c r="F333" s="52">
        <v>28.776</v>
      </c>
      <c r="G333" s="65">
        <v>9.7840000000000007</v>
      </c>
      <c r="H333" s="65">
        <v>0.57599999999999996</v>
      </c>
      <c r="I333" s="54">
        <v>39.136000000000003</v>
      </c>
      <c r="J333" s="5">
        <v>2.0630000000000002</v>
      </c>
      <c r="K333" s="5">
        <v>0.70099999999999996</v>
      </c>
      <c r="L333" s="20">
        <v>4.1000000000000002E-2</v>
      </c>
      <c r="M333" s="284">
        <f t="shared" si="5"/>
        <v>2.8050000000000002</v>
      </c>
    </row>
    <row r="334" spans="1:13" ht="30" x14ac:dyDescent="0.2">
      <c r="A334" s="61">
        <v>7662</v>
      </c>
      <c r="B334" s="49">
        <v>3117</v>
      </c>
      <c r="C334" s="51">
        <v>75017245</v>
      </c>
      <c r="D334" s="63"/>
      <c r="E334" s="66" t="s">
        <v>432</v>
      </c>
      <c r="F334" s="52">
        <v>27.672999999999998</v>
      </c>
      <c r="G334" s="65">
        <v>9.4090000000000007</v>
      </c>
      <c r="H334" s="65">
        <v>0.55300000000000005</v>
      </c>
      <c r="I334" s="54">
        <v>37.634999999999998</v>
      </c>
      <c r="J334" s="5">
        <v>4.2640000000000002</v>
      </c>
      <c r="K334" s="5">
        <v>1.4490000000000001</v>
      </c>
      <c r="L334" s="20">
        <v>8.5000000000000006E-2</v>
      </c>
      <c r="M334" s="284">
        <f t="shared" si="5"/>
        <v>5.798</v>
      </c>
    </row>
    <row r="335" spans="1:13" ht="30" x14ac:dyDescent="0.2">
      <c r="A335" s="61">
        <v>7663</v>
      </c>
      <c r="B335" s="49">
        <v>3117</v>
      </c>
      <c r="C335" s="51">
        <v>70980314</v>
      </c>
      <c r="D335" s="63"/>
      <c r="E335" s="66" t="s">
        <v>433</v>
      </c>
      <c r="F335" s="52">
        <v>23.69</v>
      </c>
      <c r="G335" s="65">
        <v>8.0549999999999997</v>
      </c>
      <c r="H335" s="65">
        <v>0.47399999999999998</v>
      </c>
      <c r="I335" s="54">
        <v>32.219000000000001</v>
      </c>
      <c r="J335" s="5">
        <v>3.585</v>
      </c>
      <c r="K335" s="5">
        <v>1.2190000000000001</v>
      </c>
      <c r="L335" s="20">
        <v>7.1999999999999995E-2</v>
      </c>
      <c r="M335" s="284">
        <f t="shared" si="5"/>
        <v>4.8760000000000003</v>
      </c>
    </row>
    <row r="336" spans="1:13" ht="30" x14ac:dyDescent="0.2">
      <c r="A336" s="61">
        <v>7664</v>
      </c>
      <c r="B336" s="49">
        <v>3117</v>
      </c>
      <c r="C336" s="51">
        <v>70979669</v>
      </c>
      <c r="D336" s="63"/>
      <c r="E336" s="66" t="s">
        <v>434</v>
      </c>
      <c r="F336" s="52">
        <v>21.527000000000001</v>
      </c>
      <c r="G336" s="65">
        <v>7.319</v>
      </c>
      <c r="H336" s="65">
        <v>0.43099999999999999</v>
      </c>
      <c r="I336" s="54">
        <v>29.277000000000001</v>
      </c>
      <c r="J336" s="5">
        <v>3.9769999999999999</v>
      </c>
      <c r="K336" s="5">
        <v>1.3520000000000001</v>
      </c>
      <c r="L336" s="20">
        <v>0.08</v>
      </c>
      <c r="M336" s="284">
        <f t="shared" si="5"/>
        <v>5.4089999999999998</v>
      </c>
    </row>
    <row r="337" spans="1:13" ht="30" hidden="1" x14ac:dyDescent="0.2">
      <c r="A337" s="61">
        <v>7665</v>
      </c>
      <c r="B337" s="49">
        <v>3117</v>
      </c>
      <c r="C337" s="51">
        <v>28859235</v>
      </c>
      <c r="D337" s="63"/>
      <c r="E337" s="66" t="s">
        <v>435</v>
      </c>
      <c r="F337" s="52">
        <v>15.78</v>
      </c>
      <c r="G337" s="65">
        <v>5.3650000000000002</v>
      </c>
      <c r="H337" s="65">
        <v>0.316</v>
      </c>
      <c r="I337" s="54">
        <v>21.460999999999999</v>
      </c>
      <c r="J337" s="5"/>
      <c r="K337" s="5"/>
      <c r="L337" s="20"/>
      <c r="M337" s="284">
        <f t="shared" si="5"/>
        <v>0</v>
      </c>
    </row>
    <row r="338" spans="1:13" ht="15" x14ac:dyDescent="0.2">
      <c r="A338" s="61">
        <v>7666</v>
      </c>
      <c r="B338" s="49">
        <v>3117</v>
      </c>
      <c r="C338" s="51">
        <v>75017482</v>
      </c>
      <c r="D338" s="63"/>
      <c r="E338" s="66" t="s">
        <v>436</v>
      </c>
      <c r="F338" s="52">
        <v>20.510999999999999</v>
      </c>
      <c r="G338" s="65">
        <v>6.9740000000000002</v>
      </c>
      <c r="H338" s="65">
        <v>0.41</v>
      </c>
      <c r="I338" s="54">
        <v>27.895</v>
      </c>
      <c r="J338" s="5">
        <v>4.4619999999999997</v>
      </c>
      <c r="K338" s="5">
        <v>1.5149999999999999</v>
      </c>
      <c r="L338" s="20">
        <v>8.7999999999999995E-2</v>
      </c>
      <c r="M338" s="284">
        <f t="shared" si="5"/>
        <v>6.0649999999999995</v>
      </c>
    </row>
    <row r="339" spans="1:13" ht="30" x14ac:dyDescent="0.2">
      <c r="A339" s="61">
        <v>7667</v>
      </c>
      <c r="B339" s="49">
        <v>3117</v>
      </c>
      <c r="C339" s="51">
        <v>75015668</v>
      </c>
      <c r="D339" s="63"/>
      <c r="E339" s="66" t="s">
        <v>437</v>
      </c>
      <c r="F339" s="52">
        <v>21.594000000000001</v>
      </c>
      <c r="G339" s="65">
        <v>7.3419999999999996</v>
      </c>
      <c r="H339" s="65">
        <v>0.432</v>
      </c>
      <c r="I339" s="54">
        <v>29.367999999999999</v>
      </c>
      <c r="J339" s="5">
        <v>4.7969999999999997</v>
      </c>
      <c r="K339" s="5">
        <v>1.631</v>
      </c>
      <c r="L339" s="20">
        <v>9.6000000000000002E-2</v>
      </c>
      <c r="M339" s="284">
        <f t="shared" si="5"/>
        <v>6.524</v>
      </c>
    </row>
    <row r="340" spans="1:13" ht="30" x14ac:dyDescent="0.2">
      <c r="A340" s="61">
        <v>7668</v>
      </c>
      <c r="B340" s="49">
        <v>3117</v>
      </c>
      <c r="C340" s="51">
        <v>70188556</v>
      </c>
      <c r="D340" s="63"/>
      <c r="E340" s="66" t="s">
        <v>438</v>
      </c>
      <c r="F340" s="52">
        <v>21.216999999999999</v>
      </c>
      <c r="G340" s="65">
        <v>7.2140000000000004</v>
      </c>
      <c r="H340" s="65">
        <v>0.42399999999999999</v>
      </c>
      <c r="I340" s="54">
        <v>28.854999999999997</v>
      </c>
      <c r="J340" s="5">
        <v>4.3819999999999997</v>
      </c>
      <c r="K340" s="5">
        <v>1.49</v>
      </c>
      <c r="L340" s="20">
        <v>8.7999999999999995E-2</v>
      </c>
      <c r="M340" s="284">
        <f t="shared" si="5"/>
        <v>5.96</v>
      </c>
    </row>
    <row r="341" spans="1:13" ht="30" x14ac:dyDescent="0.2">
      <c r="A341" s="61">
        <v>7669</v>
      </c>
      <c r="B341" s="49">
        <v>3117</v>
      </c>
      <c r="C341" s="51">
        <v>75017261</v>
      </c>
      <c r="D341" s="63"/>
      <c r="E341" s="66" t="s">
        <v>439</v>
      </c>
      <c r="F341" s="52">
        <v>16.138000000000002</v>
      </c>
      <c r="G341" s="65">
        <v>5.4870000000000001</v>
      </c>
      <c r="H341" s="65">
        <v>0.32300000000000001</v>
      </c>
      <c r="I341" s="54">
        <v>21.948</v>
      </c>
      <c r="J341" s="5">
        <v>1.2130000000000001</v>
      </c>
      <c r="K341" s="5">
        <v>0.41199999999999998</v>
      </c>
      <c r="L341" s="20">
        <v>2.4E-2</v>
      </c>
      <c r="M341" s="284">
        <f t="shared" si="5"/>
        <v>1.649</v>
      </c>
    </row>
    <row r="342" spans="1:13" ht="15" x14ac:dyDescent="0.2">
      <c r="A342" s="61">
        <v>7670</v>
      </c>
      <c r="B342" s="49">
        <v>3117</v>
      </c>
      <c r="C342" s="51">
        <v>70188378</v>
      </c>
      <c r="D342" s="63"/>
      <c r="E342" s="66" t="s">
        <v>440</v>
      </c>
      <c r="F342" s="52">
        <v>12.714</v>
      </c>
      <c r="G342" s="65">
        <v>4.3230000000000004</v>
      </c>
      <c r="H342" s="65">
        <v>0.254</v>
      </c>
      <c r="I342" s="54">
        <v>17.291</v>
      </c>
      <c r="J342" s="5">
        <v>0.36699999999999999</v>
      </c>
      <c r="K342" s="5">
        <v>0.123</v>
      </c>
      <c r="L342" s="20">
        <v>6.6000000000000003E-2</v>
      </c>
      <c r="M342" s="284">
        <f t="shared" si="5"/>
        <v>0.55600000000000005</v>
      </c>
    </row>
    <row r="343" spans="1:13" ht="30" x14ac:dyDescent="0.2">
      <c r="A343" s="61">
        <v>7671</v>
      </c>
      <c r="B343" s="49">
        <v>3117</v>
      </c>
      <c r="C343" s="51">
        <v>75017644</v>
      </c>
      <c r="D343" s="63"/>
      <c r="E343" s="66" t="s">
        <v>441</v>
      </c>
      <c r="F343" s="52">
        <v>21.483000000000001</v>
      </c>
      <c r="G343" s="65">
        <v>7.3040000000000003</v>
      </c>
      <c r="H343" s="65">
        <v>0.43</v>
      </c>
      <c r="I343" s="54">
        <v>29.216999999999999</v>
      </c>
      <c r="J343" s="5">
        <v>1.847</v>
      </c>
      <c r="K343" s="5">
        <v>0.628</v>
      </c>
      <c r="L343" s="20">
        <v>3.6999999999999998E-2</v>
      </c>
      <c r="M343" s="284">
        <f t="shared" si="5"/>
        <v>2.512</v>
      </c>
    </row>
    <row r="344" spans="1:13" ht="30" x14ac:dyDescent="0.2">
      <c r="A344" s="61">
        <v>7672</v>
      </c>
      <c r="B344" s="56">
        <v>3111</v>
      </c>
      <c r="C344" s="51">
        <v>75015757</v>
      </c>
      <c r="D344" s="63"/>
      <c r="E344" s="66" t="s">
        <v>442</v>
      </c>
      <c r="F344" s="52">
        <v>5.49</v>
      </c>
      <c r="G344" s="65">
        <v>1.867</v>
      </c>
      <c r="H344" s="65">
        <v>0.11</v>
      </c>
      <c r="I344" s="54">
        <v>7.4670000000000005</v>
      </c>
      <c r="J344" s="5">
        <v>0.63900000000000001</v>
      </c>
      <c r="K344" s="5">
        <v>0.218</v>
      </c>
      <c r="L344" s="20">
        <v>1.4E-2</v>
      </c>
      <c r="M344" s="284">
        <f t="shared" si="5"/>
        <v>0.871</v>
      </c>
    </row>
    <row r="345" spans="1:13" ht="15" x14ac:dyDescent="0.2">
      <c r="A345" s="61">
        <v>7674</v>
      </c>
      <c r="B345" s="56">
        <v>3111</v>
      </c>
      <c r="C345" s="51">
        <v>70986312</v>
      </c>
      <c r="D345" s="63"/>
      <c r="E345" s="66" t="s">
        <v>443</v>
      </c>
      <c r="F345" s="52">
        <v>10.635</v>
      </c>
      <c r="G345" s="65">
        <v>3.6160000000000001</v>
      </c>
      <c r="H345" s="65">
        <v>0.21299999999999999</v>
      </c>
      <c r="I345" s="54">
        <v>14.463999999999999</v>
      </c>
      <c r="J345" s="5">
        <v>2.7490000000000001</v>
      </c>
      <c r="K345" s="5">
        <v>0.93500000000000005</v>
      </c>
      <c r="L345" s="20">
        <v>5.5E-2</v>
      </c>
      <c r="M345" s="284">
        <f t="shared" si="5"/>
        <v>3.7390000000000003</v>
      </c>
    </row>
    <row r="346" spans="1:13" ht="30" x14ac:dyDescent="0.2">
      <c r="A346" s="61">
        <v>7675</v>
      </c>
      <c r="B346" s="56">
        <v>3111</v>
      </c>
      <c r="C346" s="51">
        <v>75015421</v>
      </c>
      <c r="D346" s="63"/>
      <c r="E346" s="66" t="s">
        <v>444</v>
      </c>
      <c r="F346" s="52">
        <v>26.574000000000002</v>
      </c>
      <c r="G346" s="65">
        <v>9.0350000000000001</v>
      </c>
      <c r="H346" s="65">
        <v>0.53100000000000003</v>
      </c>
      <c r="I346" s="54">
        <v>36.14</v>
      </c>
      <c r="J346" s="5">
        <v>4.6139999999999999</v>
      </c>
      <c r="K346" s="5">
        <v>1.5649999999999999</v>
      </c>
      <c r="L346" s="20">
        <v>9.1999999999999998E-2</v>
      </c>
      <c r="M346" s="284">
        <f t="shared" si="5"/>
        <v>6.2709999999999999</v>
      </c>
    </row>
    <row r="347" spans="1:13" ht="30" x14ac:dyDescent="0.2">
      <c r="A347" s="61">
        <v>7676</v>
      </c>
      <c r="B347" s="49">
        <v>3111</v>
      </c>
      <c r="C347" s="51">
        <v>70188521</v>
      </c>
      <c r="D347" s="63"/>
      <c r="E347" s="66" t="s">
        <v>445</v>
      </c>
      <c r="F347" s="52">
        <v>17.88</v>
      </c>
      <c r="G347" s="65">
        <v>6.0789999999999997</v>
      </c>
      <c r="H347" s="65">
        <v>0.35799999999999998</v>
      </c>
      <c r="I347" s="54">
        <v>24.317</v>
      </c>
      <c r="J347" s="5">
        <v>2.552</v>
      </c>
      <c r="K347" s="5">
        <v>0.86799999999999999</v>
      </c>
      <c r="L347" s="20">
        <v>5.0999999999999997E-2</v>
      </c>
      <c r="M347" s="284">
        <f t="shared" si="5"/>
        <v>3.4710000000000001</v>
      </c>
    </row>
    <row r="348" spans="1:13" ht="30" x14ac:dyDescent="0.2">
      <c r="A348" s="61">
        <v>7677</v>
      </c>
      <c r="B348" s="49">
        <v>3111</v>
      </c>
      <c r="C348" s="51">
        <v>70188513</v>
      </c>
      <c r="D348" s="63"/>
      <c r="E348" s="66" t="s">
        <v>446</v>
      </c>
      <c r="F348" s="52">
        <v>46.32</v>
      </c>
      <c r="G348" s="65">
        <v>15.749000000000001</v>
      </c>
      <c r="H348" s="65">
        <v>0.92600000000000005</v>
      </c>
      <c r="I348" s="54">
        <v>62.995000000000005</v>
      </c>
      <c r="J348" s="290">
        <v>7.5</v>
      </c>
      <c r="K348" s="290">
        <v>2.5499999999999998</v>
      </c>
      <c r="L348" s="291">
        <v>0.15</v>
      </c>
      <c r="M348" s="284">
        <f t="shared" si="5"/>
        <v>10.200000000000001</v>
      </c>
    </row>
    <row r="349" spans="1:13" ht="30" x14ac:dyDescent="0.2">
      <c r="A349" s="61">
        <v>7678</v>
      </c>
      <c r="B349" s="49">
        <v>3111</v>
      </c>
      <c r="C349" s="51">
        <v>70188530</v>
      </c>
      <c r="D349" s="63"/>
      <c r="E349" s="66" t="s">
        <v>447</v>
      </c>
      <c r="F349" s="52">
        <v>19.32</v>
      </c>
      <c r="G349" s="65">
        <v>6.569</v>
      </c>
      <c r="H349" s="65">
        <v>0.38600000000000001</v>
      </c>
      <c r="I349" s="54">
        <v>26.274999999999999</v>
      </c>
      <c r="J349" s="5">
        <v>2.839</v>
      </c>
      <c r="K349" s="5">
        <v>0.96599999999999997</v>
      </c>
      <c r="L349" s="20">
        <v>5.7000000000000002E-2</v>
      </c>
      <c r="M349" s="284">
        <f t="shared" si="5"/>
        <v>3.8619999999999997</v>
      </c>
    </row>
    <row r="350" spans="1:13" ht="15" x14ac:dyDescent="0.2">
      <c r="A350" s="61">
        <v>7679</v>
      </c>
      <c r="B350" s="49">
        <v>3111</v>
      </c>
      <c r="C350" s="51">
        <v>70188505</v>
      </c>
      <c r="D350" s="63"/>
      <c r="E350" s="66" t="s">
        <v>448</v>
      </c>
      <c r="F350" s="52">
        <v>44.313000000000002</v>
      </c>
      <c r="G350" s="65">
        <v>15.066000000000001</v>
      </c>
      <c r="H350" s="65">
        <v>0.88600000000000001</v>
      </c>
      <c r="I350" s="54">
        <v>60.265000000000008</v>
      </c>
      <c r="J350" s="5">
        <v>5.681</v>
      </c>
      <c r="K350" s="5">
        <v>1.9319999999999999</v>
      </c>
      <c r="L350" s="20">
        <v>0.114</v>
      </c>
      <c r="M350" s="284">
        <f t="shared" si="5"/>
        <v>7.7269999999999994</v>
      </c>
    </row>
    <row r="351" spans="1:13" ht="30" x14ac:dyDescent="0.2">
      <c r="A351" s="61">
        <v>7680</v>
      </c>
      <c r="B351" s="49">
        <v>3111</v>
      </c>
      <c r="C351" s="51">
        <v>70188548</v>
      </c>
      <c r="D351" s="63"/>
      <c r="E351" s="66" t="s">
        <v>449</v>
      </c>
      <c r="F351" s="52">
        <v>33.851999999999997</v>
      </c>
      <c r="G351" s="65">
        <v>11.51</v>
      </c>
      <c r="H351" s="65">
        <v>0.67700000000000005</v>
      </c>
      <c r="I351" s="54">
        <v>46.038999999999994</v>
      </c>
      <c r="J351" s="5">
        <v>5.9610000000000003</v>
      </c>
      <c r="K351" s="5">
        <v>2.0270000000000001</v>
      </c>
      <c r="L351" s="20">
        <v>0.12</v>
      </c>
      <c r="M351" s="284">
        <f t="shared" si="5"/>
        <v>8.1080000000000005</v>
      </c>
    </row>
    <row r="352" spans="1:13" ht="15" x14ac:dyDescent="0.2">
      <c r="A352" s="61">
        <v>7683</v>
      </c>
      <c r="B352" s="49">
        <v>3111</v>
      </c>
      <c r="C352" s="51">
        <v>70979642</v>
      </c>
      <c r="D352" s="63"/>
      <c r="E352" s="66" t="s">
        <v>450</v>
      </c>
      <c r="F352" s="52">
        <v>46.53</v>
      </c>
      <c r="G352" s="65">
        <v>15.82</v>
      </c>
      <c r="H352" s="65">
        <v>0.93100000000000005</v>
      </c>
      <c r="I352" s="54">
        <v>63.280999999999999</v>
      </c>
      <c r="J352" s="5">
        <v>10.942</v>
      </c>
      <c r="K352" s="5">
        <v>3.72</v>
      </c>
      <c r="L352" s="20">
        <v>0.219</v>
      </c>
      <c r="M352" s="284">
        <f t="shared" si="5"/>
        <v>14.881</v>
      </c>
    </row>
    <row r="353" spans="1:13" ht="30" x14ac:dyDescent="0.2">
      <c r="A353" s="61">
        <v>7685</v>
      </c>
      <c r="B353" s="49">
        <v>3111</v>
      </c>
      <c r="C353" s="51">
        <v>70157375</v>
      </c>
      <c r="D353" s="63"/>
      <c r="E353" s="66" t="s">
        <v>451</v>
      </c>
      <c r="F353" s="52">
        <v>55.966000000000001</v>
      </c>
      <c r="G353" s="65">
        <v>19.027999999999999</v>
      </c>
      <c r="H353" s="65">
        <v>1.119</v>
      </c>
      <c r="I353" s="54">
        <v>76.113</v>
      </c>
      <c r="J353" s="5">
        <v>7.8479999999999999</v>
      </c>
      <c r="K353" s="5">
        <v>2.669</v>
      </c>
      <c r="L353" s="20">
        <v>0.156</v>
      </c>
      <c r="M353" s="284">
        <f t="shared" si="5"/>
        <v>10.673</v>
      </c>
    </row>
    <row r="354" spans="1:13" ht="30" x14ac:dyDescent="0.2">
      <c r="A354" s="61">
        <v>7686</v>
      </c>
      <c r="B354" s="49">
        <v>3233</v>
      </c>
      <c r="C354" s="51">
        <v>71235698</v>
      </c>
      <c r="D354" s="63"/>
      <c r="E354" s="66" t="s">
        <v>452</v>
      </c>
      <c r="F354" s="52">
        <v>24.756</v>
      </c>
      <c r="G354" s="65">
        <v>8.4169999999999998</v>
      </c>
      <c r="H354" s="65">
        <v>0.495</v>
      </c>
      <c r="I354" s="54">
        <v>33.667999999999999</v>
      </c>
      <c r="J354" s="5">
        <v>0.24399999999999999</v>
      </c>
      <c r="K354" s="5">
        <v>8.3000000000000004E-2</v>
      </c>
      <c r="L354" s="20">
        <v>5.0000000000000001E-3</v>
      </c>
      <c r="M354" s="284">
        <f t="shared" si="5"/>
        <v>0.33200000000000002</v>
      </c>
    </row>
    <row r="355" spans="1:13" ht="30" hidden="1" x14ac:dyDescent="0.2">
      <c r="A355" s="61">
        <v>7688</v>
      </c>
      <c r="B355" s="49">
        <v>3231</v>
      </c>
      <c r="C355" s="51">
        <v>71235060</v>
      </c>
      <c r="D355" s="63"/>
      <c r="E355" s="66" t="s">
        <v>453</v>
      </c>
      <c r="F355" s="52">
        <v>20.88</v>
      </c>
      <c r="G355" s="65">
        <v>7.0990000000000002</v>
      </c>
      <c r="H355" s="65">
        <v>0.41799999999999998</v>
      </c>
      <c r="I355" s="54">
        <v>28.396999999999998</v>
      </c>
      <c r="J355" s="5"/>
      <c r="K355" s="5"/>
      <c r="L355" s="20"/>
      <c r="M355" s="284">
        <f t="shared" si="5"/>
        <v>0</v>
      </c>
    </row>
    <row r="356" spans="1:13" ht="30" x14ac:dyDescent="0.2">
      <c r="A356" s="61">
        <v>7689</v>
      </c>
      <c r="B356" s="49">
        <v>3141</v>
      </c>
      <c r="C356" s="51">
        <v>72553588</v>
      </c>
      <c r="D356" s="63"/>
      <c r="E356" s="66" t="s">
        <v>454</v>
      </c>
      <c r="F356" s="52">
        <v>197.102</v>
      </c>
      <c r="G356" s="65">
        <v>67.015000000000001</v>
      </c>
      <c r="H356" s="65">
        <v>3.9420000000000002</v>
      </c>
      <c r="I356" s="54">
        <v>268.05900000000003</v>
      </c>
      <c r="J356" s="5">
        <v>27.422000000000001</v>
      </c>
      <c r="K356" s="5">
        <v>9.3230000000000004</v>
      </c>
      <c r="L356" s="20">
        <v>0.54800000000000004</v>
      </c>
      <c r="M356" s="284">
        <f t="shared" si="5"/>
        <v>37.293000000000006</v>
      </c>
    </row>
    <row r="357" spans="1:13" ht="30" x14ac:dyDescent="0.2">
      <c r="A357" s="61">
        <v>7802</v>
      </c>
      <c r="B357" s="49">
        <v>3113</v>
      </c>
      <c r="C357" s="51">
        <v>60154691</v>
      </c>
      <c r="D357" s="63"/>
      <c r="E357" s="66" t="s">
        <v>455</v>
      </c>
      <c r="F357" s="52">
        <v>42.015000000000001</v>
      </c>
      <c r="G357" s="65">
        <v>14.285</v>
      </c>
      <c r="H357" s="65">
        <v>0.84</v>
      </c>
      <c r="I357" s="54">
        <v>57.14</v>
      </c>
      <c r="J357" s="290">
        <v>5.5</v>
      </c>
      <c r="K357" s="290">
        <v>1.87</v>
      </c>
      <c r="L357" s="291">
        <v>0.11</v>
      </c>
      <c r="M357" s="284">
        <f t="shared" si="5"/>
        <v>7.48</v>
      </c>
    </row>
    <row r="358" spans="1:13" ht="30" x14ac:dyDescent="0.2">
      <c r="A358" s="61">
        <v>7804</v>
      </c>
      <c r="B358" s="49">
        <v>3113</v>
      </c>
      <c r="C358" s="51">
        <v>60154721</v>
      </c>
      <c r="D358" s="63"/>
      <c r="E358" s="66" t="s">
        <v>456</v>
      </c>
      <c r="F358" s="52">
        <v>181.25</v>
      </c>
      <c r="G358" s="65">
        <v>61.625</v>
      </c>
      <c r="H358" s="65">
        <v>3.625</v>
      </c>
      <c r="I358" s="54">
        <v>246.5</v>
      </c>
      <c r="J358" s="290">
        <v>34</v>
      </c>
      <c r="K358" s="290">
        <v>11.56</v>
      </c>
      <c r="L358" s="291">
        <v>0.68</v>
      </c>
      <c r="M358" s="284">
        <f t="shared" si="5"/>
        <v>46.24</v>
      </c>
    </row>
    <row r="359" spans="1:13" ht="30" hidden="1" x14ac:dyDescent="0.2">
      <c r="A359" s="61">
        <v>7805</v>
      </c>
      <c r="B359" s="49">
        <v>3113</v>
      </c>
      <c r="C359" s="51">
        <v>60154730</v>
      </c>
      <c r="D359" s="63"/>
      <c r="E359" s="66" t="s">
        <v>457</v>
      </c>
      <c r="F359" s="52">
        <v>75.165000000000006</v>
      </c>
      <c r="G359" s="65">
        <v>25.556000000000001</v>
      </c>
      <c r="H359" s="65">
        <v>1.5029999999999999</v>
      </c>
      <c r="I359" s="54">
        <v>102.224</v>
      </c>
      <c r="J359" s="298"/>
      <c r="K359" s="299"/>
      <c r="L359" s="300"/>
      <c r="M359" s="284">
        <f t="shared" si="5"/>
        <v>0</v>
      </c>
    </row>
    <row r="360" spans="1:13" ht="30" x14ac:dyDescent="0.2">
      <c r="A360" s="61">
        <v>7806</v>
      </c>
      <c r="B360" s="49">
        <v>3113</v>
      </c>
      <c r="C360" s="51">
        <v>64202313</v>
      </c>
      <c r="D360" s="63"/>
      <c r="E360" s="66" t="s">
        <v>458</v>
      </c>
      <c r="F360" s="52">
        <v>46.305</v>
      </c>
      <c r="G360" s="65">
        <v>15.744</v>
      </c>
      <c r="H360" s="65">
        <v>0.92600000000000005</v>
      </c>
      <c r="I360" s="54">
        <v>62.975000000000001</v>
      </c>
      <c r="J360" s="5">
        <v>7.1</v>
      </c>
      <c r="K360" s="5">
        <v>2.4140000000000001</v>
      </c>
      <c r="L360" s="20">
        <v>0.14199999999999999</v>
      </c>
      <c r="M360" s="284">
        <f t="shared" si="5"/>
        <v>9.6559999999999988</v>
      </c>
    </row>
    <row r="361" spans="1:13" ht="30" hidden="1" x14ac:dyDescent="0.2">
      <c r="A361" s="61">
        <v>7807</v>
      </c>
      <c r="B361" s="49">
        <v>3231</v>
      </c>
      <c r="C361" s="51">
        <v>67439560</v>
      </c>
      <c r="D361" s="63"/>
      <c r="E361" s="66" t="s">
        <v>459</v>
      </c>
      <c r="F361" s="52">
        <v>21.224</v>
      </c>
      <c r="G361" s="65">
        <v>7.2160000000000002</v>
      </c>
      <c r="H361" s="65">
        <v>0.42399999999999999</v>
      </c>
      <c r="I361" s="54">
        <v>28.864000000000001</v>
      </c>
      <c r="J361" s="5"/>
      <c r="K361" s="5"/>
      <c r="L361" s="20"/>
      <c r="M361" s="284">
        <f t="shared" si="5"/>
        <v>0</v>
      </c>
    </row>
    <row r="362" spans="1:13" ht="30" x14ac:dyDescent="0.2">
      <c r="A362" s="61">
        <v>7808</v>
      </c>
      <c r="B362" s="49">
        <v>3117</v>
      </c>
      <c r="C362" s="51">
        <v>70156697</v>
      </c>
      <c r="D362" s="63"/>
      <c r="E362" s="66" t="s">
        <v>460</v>
      </c>
      <c r="F362" s="52">
        <v>21.085000000000001</v>
      </c>
      <c r="G362" s="65">
        <v>7.1689999999999996</v>
      </c>
      <c r="H362" s="65">
        <v>0.42199999999999999</v>
      </c>
      <c r="I362" s="54">
        <v>28.676000000000002</v>
      </c>
      <c r="J362" s="5">
        <v>5.585</v>
      </c>
      <c r="K362" s="5">
        <v>1.899</v>
      </c>
      <c r="L362" s="20">
        <v>0.112</v>
      </c>
      <c r="M362" s="284">
        <f t="shared" si="5"/>
        <v>7.5960000000000001</v>
      </c>
    </row>
    <row r="363" spans="1:13" ht="15" hidden="1" x14ac:dyDescent="0.2">
      <c r="A363" s="61">
        <v>7809</v>
      </c>
      <c r="B363" s="49">
        <v>3111</v>
      </c>
      <c r="C363" s="51">
        <v>70987998</v>
      </c>
      <c r="D363" s="63"/>
      <c r="E363" s="66" t="s">
        <v>461</v>
      </c>
      <c r="F363" s="52">
        <v>11.194000000000001</v>
      </c>
      <c r="G363" s="65">
        <v>3.806</v>
      </c>
      <c r="H363" s="65">
        <v>0.224</v>
      </c>
      <c r="I363" s="54">
        <v>15.224</v>
      </c>
      <c r="J363" s="5"/>
      <c r="K363" s="5"/>
      <c r="L363" s="20"/>
      <c r="M363" s="284">
        <f t="shared" si="5"/>
        <v>0</v>
      </c>
    </row>
    <row r="364" spans="1:13" ht="30" x14ac:dyDescent="0.2">
      <c r="A364" s="61">
        <v>7811</v>
      </c>
      <c r="B364" s="49">
        <v>3111</v>
      </c>
      <c r="C364" s="51">
        <v>70995737</v>
      </c>
      <c r="D364" s="63"/>
      <c r="E364" s="66" t="s">
        <v>462</v>
      </c>
      <c r="F364" s="52">
        <v>89.462999999999994</v>
      </c>
      <c r="G364" s="65">
        <v>30.417000000000002</v>
      </c>
      <c r="H364" s="65">
        <v>1.7889999999999999</v>
      </c>
      <c r="I364" s="54">
        <v>121.669</v>
      </c>
      <c r="J364" s="290">
        <v>10</v>
      </c>
      <c r="K364" s="290">
        <v>3.4</v>
      </c>
      <c r="L364" s="291">
        <v>0.2</v>
      </c>
      <c r="M364" s="284">
        <f t="shared" si="5"/>
        <v>13.6</v>
      </c>
    </row>
    <row r="365" spans="1:13" ht="30" hidden="1" x14ac:dyDescent="0.2">
      <c r="A365" s="61">
        <v>7812</v>
      </c>
      <c r="B365" s="49">
        <v>3111</v>
      </c>
      <c r="C365" s="51">
        <v>70995745</v>
      </c>
      <c r="D365" s="63"/>
      <c r="E365" s="66" t="s">
        <v>463</v>
      </c>
      <c r="F365" s="52">
        <v>108.53400000000001</v>
      </c>
      <c r="G365" s="65">
        <v>36.902000000000001</v>
      </c>
      <c r="H365" s="65">
        <v>2.1709999999999998</v>
      </c>
      <c r="I365" s="54">
        <v>147.607</v>
      </c>
      <c r="J365" s="5"/>
      <c r="K365" s="5"/>
      <c r="L365" s="20"/>
      <c r="M365" s="284">
        <f t="shared" si="5"/>
        <v>0</v>
      </c>
    </row>
    <row r="366" spans="1:13" ht="30" hidden="1" x14ac:dyDescent="0.2">
      <c r="A366" s="61">
        <v>7813</v>
      </c>
      <c r="B366" s="49">
        <v>3117</v>
      </c>
      <c r="C366" s="51">
        <v>70999571</v>
      </c>
      <c r="D366" s="63"/>
      <c r="E366" s="66" t="s">
        <v>464</v>
      </c>
      <c r="F366" s="52">
        <v>32.700000000000003</v>
      </c>
      <c r="G366" s="65">
        <v>11.118</v>
      </c>
      <c r="H366" s="65">
        <v>0.65400000000000003</v>
      </c>
      <c r="I366" s="54">
        <v>44.472000000000008</v>
      </c>
      <c r="J366" s="5"/>
      <c r="K366" s="5"/>
      <c r="L366" s="20"/>
      <c r="M366" s="284">
        <f t="shared" si="5"/>
        <v>0</v>
      </c>
    </row>
    <row r="367" spans="1:13" ht="30" hidden="1" x14ac:dyDescent="0.2">
      <c r="A367" s="61">
        <v>7814</v>
      </c>
      <c r="B367" s="49">
        <v>3117</v>
      </c>
      <c r="C367" s="51">
        <v>71003835</v>
      </c>
      <c r="D367" s="63"/>
      <c r="E367" s="66" t="s">
        <v>465</v>
      </c>
      <c r="F367" s="52">
        <v>21.501999999999999</v>
      </c>
      <c r="G367" s="65">
        <v>7.3109999999999999</v>
      </c>
      <c r="H367" s="65">
        <v>0.43</v>
      </c>
      <c r="I367" s="54">
        <v>29.242999999999999</v>
      </c>
      <c r="J367" s="5"/>
      <c r="K367" s="5"/>
      <c r="L367" s="20"/>
      <c r="M367" s="284">
        <f t="shared" si="5"/>
        <v>0</v>
      </c>
    </row>
    <row r="368" spans="1:13" ht="15" x14ac:dyDescent="0.2">
      <c r="A368" s="61">
        <v>7815</v>
      </c>
      <c r="B368" s="49">
        <v>3111</v>
      </c>
      <c r="C368" s="51">
        <v>71003924</v>
      </c>
      <c r="D368" s="63"/>
      <c r="E368" s="66" t="s">
        <v>466</v>
      </c>
      <c r="F368" s="52">
        <v>14.069000000000001</v>
      </c>
      <c r="G368" s="65">
        <v>4.7830000000000004</v>
      </c>
      <c r="H368" s="65">
        <v>0.28100000000000003</v>
      </c>
      <c r="I368" s="54">
        <v>19.132999999999999</v>
      </c>
      <c r="J368" s="5">
        <v>2.4540000000000002</v>
      </c>
      <c r="K368" s="5">
        <v>0.83399999999999996</v>
      </c>
      <c r="L368" s="20">
        <v>4.9000000000000002E-2</v>
      </c>
      <c r="M368" s="284">
        <f t="shared" si="5"/>
        <v>3.3370000000000002</v>
      </c>
    </row>
    <row r="369" spans="1:13" ht="30" x14ac:dyDescent="0.2">
      <c r="A369" s="61">
        <v>7816</v>
      </c>
      <c r="B369" s="49">
        <v>3113</v>
      </c>
      <c r="C369" s="51">
        <v>75015366</v>
      </c>
      <c r="D369" s="63"/>
      <c r="E369" s="66" t="s">
        <v>467</v>
      </c>
      <c r="F369" s="52">
        <v>53.040999999999997</v>
      </c>
      <c r="G369" s="65">
        <v>18.033999999999999</v>
      </c>
      <c r="H369" s="65">
        <v>1.0609999999999999</v>
      </c>
      <c r="I369" s="54">
        <v>72.135999999999996</v>
      </c>
      <c r="J369" s="5">
        <v>9.5289999999999999</v>
      </c>
      <c r="K369" s="5">
        <v>3.2398600000000002</v>
      </c>
      <c r="L369" s="20">
        <v>0.19058</v>
      </c>
      <c r="M369" s="284">
        <f t="shared" si="5"/>
        <v>12.959440000000001</v>
      </c>
    </row>
    <row r="370" spans="1:13" ht="15" x14ac:dyDescent="0.2">
      <c r="A370" s="61">
        <v>7817</v>
      </c>
      <c r="B370" s="49">
        <v>3111</v>
      </c>
      <c r="C370" s="51">
        <v>75015447</v>
      </c>
      <c r="D370" s="63"/>
      <c r="E370" s="66" t="s">
        <v>468</v>
      </c>
      <c r="F370" s="52">
        <v>14.406000000000001</v>
      </c>
      <c r="G370" s="65">
        <v>4.8979999999999997</v>
      </c>
      <c r="H370" s="65">
        <v>0.28799999999999998</v>
      </c>
      <c r="I370" s="54">
        <v>19.592000000000002</v>
      </c>
      <c r="J370" s="5">
        <v>2.4489999999999998</v>
      </c>
      <c r="K370" s="5">
        <v>0.83299999999999996</v>
      </c>
      <c r="L370" s="20">
        <v>4.8000000000000001E-2</v>
      </c>
      <c r="M370" s="284">
        <f t="shared" si="5"/>
        <v>3.33</v>
      </c>
    </row>
    <row r="371" spans="1:13" ht="15" x14ac:dyDescent="0.2">
      <c r="A371" s="61">
        <v>7818</v>
      </c>
      <c r="B371" s="49">
        <v>3111</v>
      </c>
      <c r="C371" s="51">
        <v>75017091</v>
      </c>
      <c r="D371" s="63"/>
      <c r="E371" s="66" t="s">
        <v>469</v>
      </c>
      <c r="F371" s="52">
        <v>7.7649999999999997</v>
      </c>
      <c r="G371" s="65">
        <v>2.64</v>
      </c>
      <c r="H371" s="65">
        <v>0.155</v>
      </c>
      <c r="I371" s="54">
        <v>10.559999999999999</v>
      </c>
      <c r="J371" s="5">
        <v>3.5680000000000001</v>
      </c>
      <c r="K371" s="5">
        <v>1.214</v>
      </c>
      <c r="L371" s="20">
        <v>7.0999999999999994E-2</v>
      </c>
      <c r="M371" s="284">
        <f t="shared" si="5"/>
        <v>4.8529999999999998</v>
      </c>
    </row>
    <row r="372" spans="1:13" ht="15" x14ac:dyDescent="0.2">
      <c r="A372" s="61">
        <v>7819</v>
      </c>
      <c r="B372" s="49">
        <v>3111</v>
      </c>
      <c r="C372" s="51">
        <v>75017202</v>
      </c>
      <c r="D372" s="63"/>
      <c r="E372" s="66" t="s">
        <v>470</v>
      </c>
      <c r="F372" s="52">
        <v>10.65</v>
      </c>
      <c r="G372" s="65">
        <v>3.621</v>
      </c>
      <c r="H372" s="65">
        <v>0.21299999999999999</v>
      </c>
      <c r="I372" s="54">
        <v>14.484</v>
      </c>
      <c r="J372" s="5">
        <v>1.4710000000000001</v>
      </c>
      <c r="K372" s="5">
        <v>0.63600000000000001</v>
      </c>
      <c r="L372" s="20">
        <v>0.03</v>
      </c>
      <c r="M372" s="284">
        <f t="shared" si="5"/>
        <v>2.137</v>
      </c>
    </row>
    <row r="373" spans="1:13" ht="30" hidden="1" x14ac:dyDescent="0.2">
      <c r="A373" s="61">
        <v>7820</v>
      </c>
      <c r="B373" s="49">
        <v>3113</v>
      </c>
      <c r="C373" s="51">
        <v>75017415</v>
      </c>
      <c r="D373" s="63"/>
      <c r="E373" s="66" t="s">
        <v>471</v>
      </c>
      <c r="F373" s="52">
        <v>49.651000000000003</v>
      </c>
      <c r="G373" s="65">
        <v>16.881</v>
      </c>
      <c r="H373" s="65">
        <v>0.99299999999999999</v>
      </c>
      <c r="I373" s="54">
        <v>67.525000000000006</v>
      </c>
      <c r="J373" s="5"/>
      <c r="K373" s="5"/>
      <c r="L373" s="20"/>
      <c r="M373" s="284">
        <f t="shared" si="5"/>
        <v>0</v>
      </c>
    </row>
    <row r="374" spans="1:13" ht="15" x14ac:dyDescent="0.2">
      <c r="A374" s="61">
        <v>7821</v>
      </c>
      <c r="B374" s="49">
        <v>3111</v>
      </c>
      <c r="C374" s="51">
        <v>75017598</v>
      </c>
      <c r="D374" s="63"/>
      <c r="E374" s="66" t="s">
        <v>472</v>
      </c>
      <c r="F374" s="52">
        <v>11.231999999999999</v>
      </c>
      <c r="G374" s="65">
        <v>3.819</v>
      </c>
      <c r="H374" s="65">
        <v>0.22500000000000001</v>
      </c>
      <c r="I374" s="54">
        <v>15.275999999999998</v>
      </c>
      <c r="J374" s="5">
        <v>1.996</v>
      </c>
      <c r="K374" s="5">
        <v>0.67900000000000005</v>
      </c>
      <c r="L374" s="291">
        <v>0.04</v>
      </c>
      <c r="M374" s="284">
        <f t="shared" si="5"/>
        <v>2.7149999999999999</v>
      </c>
    </row>
    <row r="375" spans="1:13" ht="30" x14ac:dyDescent="0.2">
      <c r="A375" s="61">
        <v>7822</v>
      </c>
      <c r="B375" s="49">
        <v>3113</v>
      </c>
      <c r="C375" s="51">
        <v>75017881</v>
      </c>
      <c r="D375" s="63"/>
      <c r="E375" s="66" t="s">
        <v>473</v>
      </c>
      <c r="F375" s="52">
        <v>62.073</v>
      </c>
      <c r="G375" s="65">
        <v>21.105</v>
      </c>
      <c r="H375" s="65">
        <v>1.2410000000000001</v>
      </c>
      <c r="I375" s="54">
        <v>84.418999999999997</v>
      </c>
      <c r="J375" s="290">
        <v>16.32</v>
      </c>
      <c r="K375" s="5">
        <v>5.5487000000000002</v>
      </c>
      <c r="L375" s="20">
        <v>0.32640000000000002</v>
      </c>
      <c r="M375" s="284">
        <f t="shared" si="5"/>
        <v>22.1951</v>
      </c>
    </row>
    <row r="376" spans="1:13" ht="30" hidden="1" x14ac:dyDescent="0.2">
      <c r="A376" s="61">
        <v>7823</v>
      </c>
      <c r="B376" s="49">
        <v>3233</v>
      </c>
      <c r="C376" s="51">
        <v>71236554</v>
      </c>
      <c r="D376" s="63"/>
      <c r="E376" s="66" t="s">
        <v>474</v>
      </c>
      <c r="F376" s="52">
        <v>11.58</v>
      </c>
      <c r="G376" s="65">
        <v>3.9369999999999998</v>
      </c>
      <c r="H376" s="65">
        <v>0.23200000000000001</v>
      </c>
      <c r="I376" s="54">
        <v>15.748999999999999</v>
      </c>
      <c r="J376" s="5"/>
      <c r="K376" s="5"/>
      <c r="L376" s="20"/>
      <c r="M376" s="284">
        <f t="shared" si="5"/>
        <v>0</v>
      </c>
    </row>
    <row r="377" spans="1:13" ht="30" x14ac:dyDescent="0.2">
      <c r="A377" s="61">
        <v>7824</v>
      </c>
      <c r="B377" s="49">
        <v>3117</v>
      </c>
      <c r="C377" s="51">
        <v>75016851</v>
      </c>
      <c r="D377" s="63"/>
      <c r="E377" s="66" t="s">
        <v>475</v>
      </c>
      <c r="F377" s="52">
        <v>24.9</v>
      </c>
      <c r="G377" s="65">
        <v>8.4659999999999993</v>
      </c>
      <c r="H377" s="65">
        <v>0.498</v>
      </c>
      <c r="I377" s="54">
        <v>33.863999999999997</v>
      </c>
      <c r="J377" s="290">
        <v>2</v>
      </c>
      <c r="K377" s="290">
        <v>0.68</v>
      </c>
      <c r="L377" s="291">
        <v>0.04</v>
      </c>
      <c r="M377" s="284">
        <f t="shared" si="5"/>
        <v>2.72</v>
      </c>
    </row>
    <row r="378" spans="1:13" ht="30" x14ac:dyDescent="0.2">
      <c r="A378" s="61">
        <v>7825</v>
      </c>
      <c r="B378" s="49">
        <v>3117</v>
      </c>
      <c r="C378" s="51">
        <v>70983976</v>
      </c>
      <c r="D378" s="63"/>
      <c r="E378" s="66" t="s">
        <v>476</v>
      </c>
      <c r="F378" s="52">
        <v>19.841000000000001</v>
      </c>
      <c r="G378" s="65">
        <v>6.7460000000000004</v>
      </c>
      <c r="H378" s="65">
        <v>0.39700000000000002</v>
      </c>
      <c r="I378" s="54">
        <v>26.984000000000002</v>
      </c>
      <c r="J378" s="5">
        <v>0.96399999999999997</v>
      </c>
      <c r="K378" s="5">
        <v>0.32800000000000001</v>
      </c>
      <c r="L378" s="20">
        <v>1.9E-2</v>
      </c>
      <c r="M378" s="284">
        <f t="shared" si="5"/>
        <v>1.3109999999999999</v>
      </c>
    </row>
    <row r="379" spans="1:13" ht="15" x14ac:dyDescent="0.2">
      <c r="A379" s="61">
        <v>7826</v>
      </c>
      <c r="B379" s="49">
        <v>3111</v>
      </c>
      <c r="C379" s="51">
        <v>75015528</v>
      </c>
      <c r="D379" s="63"/>
      <c r="E379" s="66" t="s">
        <v>477</v>
      </c>
      <c r="F379" s="52">
        <v>36.363999999999997</v>
      </c>
      <c r="G379" s="65">
        <v>12.364000000000001</v>
      </c>
      <c r="H379" s="65">
        <v>0.72699999999999998</v>
      </c>
      <c r="I379" s="54">
        <v>49.454999999999991</v>
      </c>
      <c r="J379" s="5">
        <v>5.2320000000000002</v>
      </c>
      <c r="K379" s="5">
        <v>1.7788999999999999</v>
      </c>
      <c r="L379" s="20">
        <v>0.1046</v>
      </c>
      <c r="M379" s="284">
        <f t="shared" si="5"/>
        <v>7.1154999999999999</v>
      </c>
    </row>
    <row r="380" spans="1:13" ht="30" x14ac:dyDescent="0.2">
      <c r="A380" s="61">
        <v>7827</v>
      </c>
      <c r="B380" s="49">
        <v>3113</v>
      </c>
      <c r="C380" s="51">
        <v>49290576</v>
      </c>
      <c r="D380" s="63"/>
      <c r="E380" s="66" t="s">
        <v>478</v>
      </c>
      <c r="F380" s="52">
        <v>69.343000000000004</v>
      </c>
      <c r="G380" s="65">
        <v>23.577000000000002</v>
      </c>
      <c r="H380" s="65">
        <v>1.387</v>
      </c>
      <c r="I380" s="54">
        <v>94.307000000000002</v>
      </c>
      <c r="J380" s="5">
        <v>6.5380000000000003</v>
      </c>
      <c r="K380" s="5">
        <v>2.2440000000000002</v>
      </c>
      <c r="L380" s="20">
        <v>0.13600000000000001</v>
      </c>
      <c r="M380" s="284">
        <f t="shared" si="5"/>
        <v>8.9179999999999993</v>
      </c>
    </row>
    <row r="381" spans="1:13" ht="30" x14ac:dyDescent="0.2">
      <c r="A381" s="61">
        <v>7829</v>
      </c>
      <c r="B381" s="49">
        <v>3113</v>
      </c>
      <c r="C381" s="51">
        <v>75017032</v>
      </c>
      <c r="D381" s="63"/>
      <c r="E381" s="66" t="s">
        <v>479</v>
      </c>
      <c r="F381" s="52">
        <v>65.251000000000005</v>
      </c>
      <c r="G381" s="65">
        <v>22.184999999999999</v>
      </c>
      <c r="H381" s="65">
        <v>1.3049999999999999</v>
      </c>
      <c r="I381" s="54">
        <v>88.741000000000014</v>
      </c>
      <c r="J381" s="5">
        <v>9.5090000000000003</v>
      </c>
      <c r="K381" s="5">
        <v>3.2330000000000001</v>
      </c>
      <c r="L381" s="20">
        <v>0.19</v>
      </c>
      <c r="M381" s="284">
        <f t="shared" si="5"/>
        <v>12.932</v>
      </c>
    </row>
    <row r="382" spans="1:13" ht="15" x14ac:dyDescent="0.2">
      <c r="A382" s="61">
        <v>7831</v>
      </c>
      <c r="B382" s="49">
        <v>3111</v>
      </c>
      <c r="C382" s="51">
        <v>75009617</v>
      </c>
      <c r="D382" s="63"/>
      <c r="E382" s="66" t="s">
        <v>480</v>
      </c>
      <c r="F382" s="52">
        <v>398.16800000000001</v>
      </c>
      <c r="G382" s="65">
        <v>135.37700000000001</v>
      </c>
      <c r="H382" s="65">
        <v>7.9630000000000001</v>
      </c>
      <c r="I382" s="54">
        <v>541.50800000000004</v>
      </c>
      <c r="J382" s="290">
        <v>52</v>
      </c>
      <c r="K382" s="5">
        <v>17.68</v>
      </c>
      <c r="L382" s="20">
        <v>1.04</v>
      </c>
      <c r="M382" s="284">
        <f t="shared" si="5"/>
        <v>70.720000000000013</v>
      </c>
    </row>
    <row r="383" spans="1:13" ht="15" x14ac:dyDescent="0.2">
      <c r="A383" s="61">
        <v>7832</v>
      </c>
      <c r="B383" s="49">
        <v>3113</v>
      </c>
      <c r="C383" s="51">
        <v>64201139</v>
      </c>
      <c r="D383" s="63"/>
      <c r="E383" s="66" t="s">
        <v>481</v>
      </c>
      <c r="F383" s="52">
        <v>80.641000000000005</v>
      </c>
      <c r="G383" s="65">
        <v>27.417999999999999</v>
      </c>
      <c r="H383" s="65">
        <v>1.613</v>
      </c>
      <c r="I383" s="54">
        <v>109.672</v>
      </c>
      <c r="J383" s="5">
        <v>7.9169999999999998</v>
      </c>
      <c r="K383" s="5">
        <v>2.6920000000000002</v>
      </c>
      <c r="L383" s="20">
        <v>0.158</v>
      </c>
      <c r="M383" s="284">
        <f t="shared" si="5"/>
        <v>10.766999999999999</v>
      </c>
    </row>
    <row r="384" spans="1:13" ht="15" x14ac:dyDescent="0.2">
      <c r="A384" s="61">
        <v>7833</v>
      </c>
      <c r="B384" s="49">
        <v>3113</v>
      </c>
      <c r="C384" s="51">
        <v>64201121</v>
      </c>
      <c r="D384" s="63"/>
      <c r="E384" s="66" t="s">
        <v>482</v>
      </c>
      <c r="F384" s="52">
        <v>81.241</v>
      </c>
      <c r="G384" s="65">
        <v>27.622</v>
      </c>
      <c r="H384" s="65">
        <v>1.625</v>
      </c>
      <c r="I384" s="54">
        <v>110.488</v>
      </c>
      <c r="J384" s="5">
        <v>18.731999999999999</v>
      </c>
      <c r="K384" s="5">
        <v>6.3689999999999998</v>
      </c>
      <c r="L384" s="20">
        <v>0.375</v>
      </c>
      <c r="M384" s="284">
        <f t="shared" si="5"/>
        <v>25.475999999999999</v>
      </c>
    </row>
    <row r="385" spans="1:13" ht="15" x14ac:dyDescent="0.2">
      <c r="A385" s="61">
        <v>7834</v>
      </c>
      <c r="B385" s="49">
        <v>3113</v>
      </c>
      <c r="C385" s="51">
        <v>64201180</v>
      </c>
      <c r="D385" s="63"/>
      <c r="E385" s="66" t="s">
        <v>483</v>
      </c>
      <c r="F385" s="52">
        <v>129.30099999999999</v>
      </c>
      <c r="G385" s="65">
        <v>43.962000000000003</v>
      </c>
      <c r="H385" s="65">
        <v>2.5859999999999999</v>
      </c>
      <c r="I385" s="54">
        <v>175.84899999999999</v>
      </c>
      <c r="J385" s="5">
        <v>10.821</v>
      </c>
      <c r="K385" s="5">
        <v>3.6789999999999998</v>
      </c>
      <c r="L385" s="20">
        <v>0.216</v>
      </c>
      <c r="M385" s="284">
        <f t="shared" si="5"/>
        <v>14.715999999999999</v>
      </c>
    </row>
    <row r="386" spans="1:13" ht="15" x14ac:dyDescent="0.2">
      <c r="A386" s="61">
        <v>7835</v>
      </c>
      <c r="B386" s="49">
        <v>3113</v>
      </c>
      <c r="C386" s="51">
        <v>64201112</v>
      </c>
      <c r="D386" s="63"/>
      <c r="E386" s="66" t="s">
        <v>484</v>
      </c>
      <c r="F386" s="52">
        <v>102.988</v>
      </c>
      <c r="G386" s="65">
        <v>35.015999999999998</v>
      </c>
      <c r="H386" s="65">
        <v>2.06</v>
      </c>
      <c r="I386" s="54">
        <v>140.06399999999999</v>
      </c>
      <c r="J386" s="5">
        <v>3.9580000000000002</v>
      </c>
      <c r="K386" s="5">
        <v>1.3460000000000001</v>
      </c>
      <c r="L386" s="20">
        <v>7.9000000000000001E-2</v>
      </c>
      <c r="M386" s="284">
        <f t="shared" si="5"/>
        <v>5.383</v>
      </c>
    </row>
    <row r="387" spans="1:13" ht="15" x14ac:dyDescent="0.2">
      <c r="A387" s="61">
        <v>7836</v>
      </c>
      <c r="B387" s="49">
        <v>3113</v>
      </c>
      <c r="C387" s="51">
        <v>64201147</v>
      </c>
      <c r="D387" s="63"/>
      <c r="E387" s="66" t="s">
        <v>485</v>
      </c>
      <c r="F387" s="52">
        <v>105.39</v>
      </c>
      <c r="G387" s="65">
        <v>35.832999999999998</v>
      </c>
      <c r="H387" s="65">
        <v>2.1080000000000001</v>
      </c>
      <c r="I387" s="54">
        <v>143.33100000000002</v>
      </c>
      <c r="J387" s="5">
        <v>20.515000000000001</v>
      </c>
      <c r="K387" s="5">
        <v>6.9749999999999996</v>
      </c>
      <c r="L387" s="20">
        <v>0.41</v>
      </c>
      <c r="M387" s="284">
        <f t="shared" si="5"/>
        <v>27.900000000000002</v>
      </c>
    </row>
    <row r="388" spans="1:13" ht="15" x14ac:dyDescent="0.2">
      <c r="A388" s="61">
        <v>7837</v>
      </c>
      <c r="B388" s="49">
        <v>3113</v>
      </c>
      <c r="C388" s="51">
        <v>64201171</v>
      </c>
      <c r="D388" s="63"/>
      <c r="E388" s="66" t="s">
        <v>486</v>
      </c>
      <c r="F388" s="52">
        <v>73.200999999999993</v>
      </c>
      <c r="G388" s="65">
        <v>24.888000000000002</v>
      </c>
      <c r="H388" s="65">
        <v>1.464</v>
      </c>
      <c r="I388" s="54">
        <v>99.552999999999997</v>
      </c>
      <c r="J388" s="5">
        <v>14.041</v>
      </c>
      <c r="K388" s="5">
        <v>4.774</v>
      </c>
      <c r="L388" s="20">
        <v>0.28000000000000003</v>
      </c>
      <c r="M388" s="284">
        <f t="shared" si="5"/>
        <v>19.095000000000002</v>
      </c>
    </row>
    <row r="389" spans="1:13" ht="15" hidden="1" x14ac:dyDescent="0.2">
      <c r="A389" s="61">
        <v>7838</v>
      </c>
      <c r="B389" s="49">
        <v>3231</v>
      </c>
      <c r="C389" s="51">
        <v>68247117</v>
      </c>
      <c r="D389" s="63"/>
      <c r="E389" s="66" t="s">
        <v>487</v>
      </c>
      <c r="F389" s="52">
        <v>29.504999999999999</v>
      </c>
      <c r="G389" s="65">
        <v>10.032</v>
      </c>
      <c r="H389" s="65">
        <v>0.59</v>
      </c>
      <c r="I389" s="54">
        <v>40.127000000000002</v>
      </c>
      <c r="J389" s="5"/>
      <c r="K389" s="5"/>
      <c r="L389" s="20"/>
      <c r="M389" s="284">
        <f t="shared" si="5"/>
        <v>0</v>
      </c>
    </row>
    <row r="390" spans="1:13" ht="30" x14ac:dyDescent="0.2">
      <c r="A390" s="61">
        <v>7839</v>
      </c>
      <c r="B390" s="49">
        <v>3113</v>
      </c>
      <c r="C390" s="51">
        <v>70886598</v>
      </c>
      <c r="D390" s="63"/>
      <c r="E390" s="66" t="s">
        <v>488</v>
      </c>
      <c r="F390" s="52">
        <v>25.311</v>
      </c>
      <c r="G390" s="65">
        <v>8.6059999999999999</v>
      </c>
      <c r="H390" s="65">
        <v>0.50600000000000001</v>
      </c>
      <c r="I390" s="54">
        <v>34.423000000000002</v>
      </c>
      <c r="J390" s="5">
        <v>2.1989999999999998</v>
      </c>
      <c r="K390" s="5">
        <v>0.748</v>
      </c>
      <c r="L390" s="20">
        <v>4.2999999999999997E-2</v>
      </c>
      <c r="M390" s="284">
        <f t="shared" ref="M390:M439" si="6">SUM(J390:L390)</f>
        <v>2.99</v>
      </c>
    </row>
    <row r="391" spans="1:13" ht="15" x14ac:dyDescent="0.2">
      <c r="A391" s="61">
        <v>7840</v>
      </c>
      <c r="B391" s="49">
        <v>3233</v>
      </c>
      <c r="C391" s="51">
        <v>70979570</v>
      </c>
      <c r="D391" s="63"/>
      <c r="E391" s="66" t="s">
        <v>489</v>
      </c>
      <c r="F391" s="52">
        <v>26.82</v>
      </c>
      <c r="G391" s="65">
        <v>9.1189999999999998</v>
      </c>
      <c r="H391" s="65">
        <v>0.53600000000000003</v>
      </c>
      <c r="I391" s="54">
        <v>36.475000000000001</v>
      </c>
      <c r="J391" s="5">
        <v>3.5379999999999998</v>
      </c>
      <c r="K391" s="5">
        <v>1.202</v>
      </c>
      <c r="L391" s="20">
        <v>7.0999999999999994E-2</v>
      </c>
      <c r="M391" s="284">
        <f t="shared" si="6"/>
        <v>4.8109999999999999</v>
      </c>
    </row>
    <row r="392" spans="1:13" ht="15" x14ac:dyDescent="0.2">
      <c r="A392" s="61">
        <v>7841</v>
      </c>
      <c r="B392" s="49">
        <v>3111</v>
      </c>
      <c r="C392" s="51">
        <v>75016150</v>
      </c>
      <c r="D392" s="63"/>
      <c r="E392" s="66" t="s">
        <v>490</v>
      </c>
      <c r="F392" s="52">
        <v>59.106999999999999</v>
      </c>
      <c r="G392" s="65">
        <v>20.096</v>
      </c>
      <c r="H392" s="65">
        <v>1.1819999999999999</v>
      </c>
      <c r="I392" s="54">
        <v>80.385000000000005</v>
      </c>
      <c r="J392" s="301">
        <v>12.319000000000001</v>
      </c>
      <c r="K392" s="5">
        <v>4.1879999999999997</v>
      </c>
      <c r="L392" s="20">
        <v>0.246</v>
      </c>
      <c r="M392" s="284">
        <f t="shared" si="6"/>
        <v>16.753</v>
      </c>
    </row>
    <row r="393" spans="1:13" ht="30" x14ac:dyDescent="0.2">
      <c r="A393" s="61">
        <v>7842</v>
      </c>
      <c r="B393" s="49">
        <v>3113</v>
      </c>
      <c r="C393" s="51">
        <v>47463996</v>
      </c>
      <c r="D393" s="63"/>
      <c r="E393" s="66" t="s">
        <v>491</v>
      </c>
      <c r="F393" s="52">
        <v>67.741</v>
      </c>
      <c r="G393" s="65">
        <v>23.032</v>
      </c>
      <c r="H393" s="65">
        <v>1.355</v>
      </c>
      <c r="I393" s="54">
        <v>92.128</v>
      </c>
      <c r="J393" s="5">
        <v>18.170999999999999</v>
      </c>
      <c r="K393" s="5">
        <v>6.1769999999999996</v>
      </c>
      <c r="L393" s="20">
        <v>0.36399999999999999</v>
      </c>
      <c r="M393" s="284">
        <f t="shared" si="6"/>
        <v>24.712</v>
      </c>
    </row>
    <row r="394" spans="1:13" ht="30" x14ac:dyDescent="0.2">
      <c r="A394" s="61">
        <v>7843</v>
      </c>
      <c r="B394" s="49">
        <v>3113</v>
      </c>
      <c r="C394" s="51">
        <v>70883548</v>
      </c>
      <c r="D394" s="63"/>
      <c r="E394" s="66" t="s">
        <v>492</v>
      </c>
      <c r="F394" s="52">
        <v>67.441000000000003</v>
      </c>
      <c r="G394" s="65">
        <v>22.93</v>
      </c>
      <c r="H394" s="65">
        <v>1.349</v>
      </c>
      <c r="I394" s="54">
        <v>91.720000000000013</v>
      </c>
      <c r="J394" s="5">
        <v>6.3959999999999999</v>
      </c>
      <c r="K394" s="5">
        <v>2.1749999999999998</v>
      </c>
      <c r="L394" s="20">
        <v>0.128</v>
      </c>
      <c r="M394" s="284">
        <f t="shared" si="6"/>
        <v>8.6989999999999998</v>
      </c>
    </row>
    <row r="395" spans="1:13" ht="30" x14ac:dyDescent="0.2">
      <c r="A395" s="61">
        <v>7844</v>
      </c>
      <c r="B395" s="49">
        <v>3231</v>
      </c>
      <c r="C395" s="51">
        <v>65715519</v>
      </c>
      <c r="D395" s="63"/>
      <c r="E395" s="66" t="s">
        <v>493</v>
      </c>
      <c r="F395" s="52">
        <v>8.3759999999999994</v>
      </c>
      <c r="G395" s="65">
        <v>2.8479999999999999</v>
      </c>
      <c r="H395" s="65">
        <v>0.16800000000000001</v>
      </c>
      <c r="I395" s="54">
        <v>11.391999999999999</v>
      </c>
      <c r="J395" s="290">
        <v>0.23499999999999999</v>
      </c>
      <c r="K395" s="290">
        <v>0.08</v>
      </c>
      <c r="L395" s="20">
        <v>5.0000000000000001E-3</v>
      </c>
      <c r="M395" s="284">
        <f t="shared" si="6"/>
        <v>0.32</v>
      </c>
    </row>
    <row r="396" spans="1:13" ht="15" hidden="1" x14ac:dyDescent="0.2">
      <c r="A396" s="61">
        <v>7845</v>
      </c>
      <c r="B396" s="49">
        <v>3111</v>
      </c>
      <c r="C396" s="51">
        <v>70988030</v>
      </c>
      <c r="D396" s="63"/>
      <c r="E396" s="66" t="s">
        <v>494</v>
      </c>
      <c r="F396" s="52">
        <v>54.610999999999997</v>
      </c>
      <c r="G396" s="65">
        <v>18.568000000000001</v>
      </c>
      <c r="H396" s="65">
        <v>1.0920000000000001</v>
      </c>
      <c r="I396" s="54">
        <v>74.271000000000001</v>
      </c>
      <c r="J396" s="5"/>
      <c r="K396" s="5"/>
      <c r="L396" s="20"/>
      <c r="M396" s="284">
        <f t="shared" si="6"/>
        <v>0</v>
      </c>
    </row>
    <row r="397" spans="1:13" ht="15" x14ac:dyDescent="0.2">
      <c r="A397" s="61">
        <v>7847</v>
      </c>
      <c r="B397" s="49">
        <v>3113</v>
      </c>
      <c r="C397" s="51">
        <v>70988021</v>
      </c>
      <c r="D397" s="63"/>
      <c r="E397" s="66" t="s">
        <v>495</v>
      </c>
      <c r="F397" s="52">
        <v>65.325999999999993</v>
      </c>
      <c r="G397" s="65">
        <v>22.210999999999999</v>
      </c>
      <c r="H397" s="65">
        <v>1.3069999999999999</v>
      </c>
      <c r="I397" s="54">
        <v>88.843999999999994</v>
      </c>
      <c r="J397" s="5">
        <v>2.1560000000000001</v>
      </c>
      <c r="K397" s="5">
        <v>0.73299999999999998</v>
      </c>
      <c r="L397" s="20">
        <v>4.2999999999999997E-2</v>
      </c>
      <c r="M397" s="284">
        <f t="shared" si="6"/>
        <v>2.9320000000000004</v>
      </c>
    </row>
    <row r="398" spans="1:13" ht="15" x14ac:dyDescent="0.2">
      <c r="A398" s="61">
        <v>7848</v>
      </c>
      <c r="B398" s="49">
        <v>3231</v>
      </c>
      <c r="C398" s="51">
        <v>67440843</v>
      </c>
      <c r="D398" s="63"/>
      <c r="E398" s="66" t="s">
        <v>496</v>
      </c>
      <c r="F398" s="52">
        <v>7.32</v>
      </c>
      <c r="G398" s="65">
        <v>2.4889999999999999</v>
      </c>
      <c r="H398" s="65">
        <v>0.14599999999999999</v>
      </c>
      <c r="I398" s="54">
        <v>9.9550000000000018</v>
      </c>
      <c r="J398" s="5">
        <v>2.3140000000000001</v>
      </c>
      <c r="K398" s="5">
        <v>0.78700000000000003</v>
      </c>
      <c r="L398" s="20">
        <v>4.5999999999999999E-2</v>
      </c>
      <c r="M398" s="284">
        <f t="shared" si="6"/>
        <v>3.1469999999999998</v>
      </c>
    </row>
    <row r="399" spans="1:13" ht="30" x14ac:dyDescent="0.2">
      <c r="A399" s="61">
        <v>7849</v>
      </c>
      <c r="B399" s="49">
        <v>3117</v>
      </c>
      <c r="C399" s="51">
        <v>75015536</v>
      </c>
      <c r="D399" s="63"/>
      <c r="E399" s="66" t="s">
        <v>497</v>
      </c>
      <c r="F399" s="52">
        <v>29.79</v>
      </c>
      <c r="G399" s="65">
        <v>10.129</v>
      </c>
      <c r="H399" s="65">
        <v>0.59599999999999997</v>
      </c>
      <c r="I399" s="54">
        <v>40.514999999999993</v>
      </c>
      <c r="J399" s="5">
        <v>1.1020000000000001</v>
      </c>
      <c r="K399" s="5">
        <v>0.375</v>
      </c>
      <c r="L399" s="20">
        <v>2.1999999999999999E-2</v>
      </c>
      <c r="M399" s="284">
        <f t="shared" si="6"/>
        <v>1.4990000000000001</v>
      </c>
    </row>
    <row r="400" spans="1:13" ht="30" x14ac:dyDescent="0.2">
      <c r="A400" s="61">
        <v>7850</v>
      </c>
      <c r="B400" s="49">
        <v>3113</v>
      </c>
      <c r="C400" s="51">
        <v>75018128</v>
      </c>
      <c r="D400" s="63"/>
      <c r="E400" s="66" t="s">
        <v>498</v>
      </c>
      <c r="F400" s="52">
        <v>39.503999999999998</v>
      </c>
      <c r="G400" s="65">
        <v>13.430999999999999</v>
      </c>
      <c r="H400" s="65">
        <v>0.79</v>
      </c>
      <c r="I400" s="54">
        <v>53.724999999999994</v>
      </c>
      <c r="J400" s="5">
        <v>0.79200000000000004</v>
      </c>
      <c r="K400" s="5">
        <v>0.26900000000000002</v>
      </c>
      <c r="L400" s="20">
        <v>1.4999999999999999E-2</v>
      </c>
      <c r="M400" s="284">
        <f t="shared" si="6"/>
        <v>1.0759999999999998</v>
      </c>
    </row>
    <row r="401" spans="1:13" ht="30" x14ac:dyDescent="0.2">
      <c r="A401" s="61">
        <v>7851</v>
      </c>
      <c r="B401" s="49">
        <v>3117</v>
      </c>
      <c r="C401" s="51">
        <v>75016591</v>
      </c>
      <c r="D401" s="63"/>
      <c r="E401" s="66" t="s">
        <v>499</v>
      </c>
      <c r="F401" s="52">
        <v>20.097999999999999</v>
      </c>
      <c r="G401" s="65">
        <v>6.8330000000000002</v>
      </c>
      <c r="H401" s="65">
        <v>0.40200000000000002</v>
      </c>
      <c r="I401" s="54">
        <v>27.332999999999998</v>
      </c>
      <c r="J401" s="5">
        <v>6.5259999999999998</v>
      </c>
      <c r="K401" s="5">
        <v>2.2189999999999999</v>
      </c>
      <c r="L401" s="20">
        <v>0.13100000000000001</v>
      </c>
      <c r="M401" s="284">
        <f t="shared" si="6"/>
        <v>8.8759999999999994</v>
      </c>
    </row>
    <row r="402" spans="1:13" ht="30" x14ac:dyDescent="0.2">
      <c r="A402" s="61">
        <v>7852</v>
      </c>
      <c r="B402" s="49">
        <v>3117</v>
      </c>
      <c r="C402" s="51">
        <v>70988005</v>
      </c>
      <c r="D402" s="63"/>
      <c r="E402" s="66" t="s">
        <v>500</v>
      </c>
      <c r="F402" s="52">
        <v>27.614999999999998</v>
      </c>
      <c r="G402" s="65">
        <v>9.3889999999999993</v>
      </c>
      <c r="H402" s="65">
        <v>0.55200000000000005</v>
      </c>
      <c r="I402" s="54">
        <v>37.555999999999997</v>
      </c>
      <c r="J402" s="5">
        <v>0.97599999999999998</v>
      </c>
      <c r="K402" s="5">
        <v>0.33200000000000002</v>
      </c>
      <c r="L402" s="20">
        <v>0.02</v>
      </c>
      <c r="M402" s="284">
        <f t="shared" si="6"/>
        <v>1.3280000000000001</v>
      </c>
    </row>
    <row r="403" spans="1:13" ht="15" x14ac:dyDescent="0.2">
      <c r="A403" s="61">
        <v>7853</v>
      </c>
      <c r="B403" s="49">
        <v>3117</v>
      </c>
      <c r="C403" s="51">
        <v>71003878</v>
      </c>
      <c r="D403" s="63"/>
      <c r="E403" s="66" t="s">
        <v>501</v>
      </c>
      <c r="F403" s="52">
        <v>27.942</v>
      </c>
      <c r="G403" s="65">
        <v>9.5</v>
      </c>
      <c r="H403" s="65">
        <v>0.55900000000000005</v>
      </c>
      <c r="I403" s="54">
        <v>38.000999999999998</v>
      </c>
      <c r="J403" s="5">
        <v>4.2709999999999999</v>
      </c>
      <c r="K403" s="5">
        <v>1.452</v>
      </c>
      <c r="L403" s="20">
        <v>8.5000000000000006E-2</v>
      </c>
      <c r="M403" s="284">
        <f t="shared" si="6"/>
        <v>5.8079999999999998</v>
      </c>
    </row>
    <row r="404" spans="1:13" ht="30" x14ac:dyDescent="0.2">
      <c r="A404" s="61">
        <v>7854</v>
      </c>
      <c r="B404" s="49">
        <v>3113</v>
      </c>
      <c r="C404" s="51">
        <v>49290266</v>
      </c>
      <c r="D404" s="63"/>
      <c r="E404" s="66" t="s">
        <v>502</v>
      </c>
      <c r="F404" s="52">
        <v>55.621000000000002</v>
      </c>
      <c r="G404" s="65">
        <v>18.911000000000001</v>
      </c>
      <c r="H404" s="65">
        <v>1.1120000000000001</v>
      </c>
      <c r="I404" s="54">
        <v>75.644000000000005</v>
      </c>
      <c r="J404" s="5">
        <v>22.567</v>
      </c>
      <c r="K404" s="5">
        <v>7.673</v>
      </c>
      <c r="L404" s="20">
        <v>0.45100000000000001</v>
      </c>
      <c r="M404" s="284">
        <f t="shared" si="6"/>
        <v>30.691000000000003</v>
      </c>
    </row>
    <row r="405" spans="1:13" ht="30" x14ac:dyDescent="0.2">
      <c r="A405" s="61">
        <v>7855</v>
      </c>
      <c r="B405" s="49">
        <v>3117</v>
      </c>
      <c r="C405" s="51">
        <v>75018209</v>
      </c>
      <c r="D405" s="63"/>
      <c r="E405" s="66" t="s">
        <v>503</v>
      </c>
      <c r="F405" s="52">
        <v>25.23</v>
      </c>
      <c r="G405" s="65">
        <v>8.5779999999999994</v>
      </c>
      <c r="H405" s="65">
        <v>0.505</v>
      </c>
      <c r="I405" s="54">
        <v>34.313000000000002</v>
      </c>
      <c r="J405" s="5">
        <v>2.7890000000000001</v>
      </c>
      <c r="K405" s="5">
        <v>0.94799999999999995</v>
      </c>
      <c r="L405" s="20">
        <v>5.6000000000000001E-2</v>
      </c>
      <c r="M405" s="284">
        <f t="shared" si="6"/>
        <v>3.7930000000000001</v>
      </c>
    </row>
    <row r="406" spans="1:13" ht="30" hidden="1" x14ac:dyDescent="0.2">
      <c r="A406" s="61">
        <v>7856</v>
      </c>
      <c r="B406" s="49">
        <v>3117</v>
      </c>
      <c r="C406" s="51">
        <v>75016168</v>
      </c>
      <c r="D406" s="63"/>
      <c r="E406" s="66" t="s">
        <v>504</v>
      </c>
      <c r="F406" s="52">
        <v>18.414000000000001</v>
      </c>
      <c r="G406" s="65">
        <v>6.2610000000000001</v>
      </c>
      <c r="H406" s="65">
        <v>0.36799999999999999</v>
      </c>
      <c r="I406" s="54">
        <v>25.042999999999999</v>
      </c>
      <c r="J406" s="5"/>
      <c r="K406" s="5"/>
      <c r="L406" s="20"/>
      <c r="M406" s="284">
        <f t="shared" si="6"/>
        <v>0</v>
      </c>
    </row>
    <row r="407" spans="1:13" ht="15" hidden="1" x14ac:dyDescent="0.2">
      <c r="A407" s="61">
        <v>7857</v>
      </c>
      <c r="B407" s="49">
        <v>3111</v>
      </c>
      <c r="C407" s="51">
        <v>71005161</v>
      </c>
      <c r="D407" s="63"/>
      <c r="E407" s="66" t="s">
        <v>505</v>
      </c>
      <c r="F407" s="52">
        <v>18.059999999999999</v>
      </c>
      <c r="G407" s="65">
        <v>6.14</v>
      </c>
      <c r="H407" s="65">
        <v>0.36099999999999999</v>
      </c>
      <c r="I407" s="54">
        <v>24.561</v>
      </c>
      <c r="J407" s="5"/>
      <c r="K407" s="5"/>
      <c r="L407" s="20"/>
      <c r="M407" s="284">
        <f t="shared" si="6"/>
        <v>0</v>
      </c>
    </row>
    <row r="408" spans="1:13" ht="15" x14ac:dyDescent="0.2">
      <c r="A408" s="61">
        <v>7858</v>
      </c>
      <c r="B408" s="49">
        <v>3111</v>
      </c>
      <c r="C408" s="51">
        <v>75017652</v>
      </c>
      <c r="D408" s="63"/>
      <c r="E408" s="66" t="s">
        <v>506</v>
      </c>
      <c r="F408" s="52">
        <v>23.145</v>
      </c>
      <c r="G408" s="65">
        <v>7.8689999999999998</v>
      </c>
      <c r="H408" s="65">
        <v>0.46300000000000002</v>
      </c>
      <c r="I408" s="54">
        <v>31.477</v>
      </c>
      <c r="J408" s="5">
        <v>7.83</v>
      </c>
      <c r="K408" s="5">
        <v>2.6619999999999999</v>
      </c>
      <c r="L408" s="20">
        <v>0.157</v>
      </c>
      <c r="M408" s="284">
        <f t="shared" si="6"/>
        <v>10.649000000000001</v>
      </c>
    </row>
    <row r="409" spans="1:13" ht="15" x14ac:dyDescent="0.2">
      <c r="A409" s="61">
        <v>7860</v>
      </c>
      <c r="B409" s="49">
        <v>3111</v>
      </c>
      <c r="C409" s="51">
        <v>70985456</v>
      </c>
      <c r="D409" s="63"/>
      <c r="E409" s="66" t="s">
        <v>507</v>
      </c>
      <c r="F409" s="52">
        <v>19.68</v>
      </c>
      <c r="G409" s="65">
        <v>6.6909999999999998</v>
      </c>
      <c r="H409" s="65">
        <v>0.39400000000000002</v>
      </c>
      <c r="I409" s="54">
        <v>26.764999999999997</v>
      </c>
      <c r="J409" s="5">
        <v>3.649</v>
      </c>
      <c r="K409" s="5">
        <v>1.24</v>
      </c>
      <c r="L409" s="20">
        <v>7.2999999999999995E-2</v>
      </c>
      <c r="M409" s="284">
        <f t="shared" si="6"/>
        <v>4.9620000000000006</v>
      </c>
    </row>
    <row r="410" spans="1:13" ht="15" x14ac:dyDescent="0.2">
      <c r="A410" s="61">
        <v>7861</v>
      </c>
      <c r="B410" s="49">
        <v>3113</v>
      </c>
      <c r="C410" s="51">
        <v>49290649</v>
      </c>
      <c r="D410" s="63"/>
      <c r="E410" s="66" t="s">
        <v>508</v>
      </c>
      <c r="F410" s="52">
        <v>22.8</v>
      </c>
      <c r="G410" s="65">
        <v>7.7519999999999998</v>
      </c>
      <c r="H410" s="65">
        <v>0.45600000000000002</v>
      </c>
      <c r="I410" s="54">
        <v>31.007999999999999</v>
      </c>
      <c r="J410" s="5">
        <v>6.3159999999999998</v>
      </c>
      <c r="K410" s="5">
        <v>2.1469999999999998</v>
      </c>
      <c r="L410" s="20">
        <v>0.126</v>
      </c>
      <c r="M410" s="284">
        <f t="shared" si="6"/>
        <v>8.5889999999999986</v>
      </c>
    </row>
    <row r="411" spans="1:13" ht="15" x14ac:dyDescent="0.2">
      <c r="A411" s="61">
        <v>7862</v>
      </c>
      <c r="B411" s="49">
        <v>3113</v>
      </c>
      <c r="C411" s="51">
        <v>60152885</v>
      </c>
      <c r="D411" s="63"/>
      <c r="E411" s="66" t="s">
        <v>509</v>
      </c>
      <c r="F411" s="52">
        <v>72.376999999999995</v>
      </c>
      <c r="G411" s="65">
        <v>24.608000000000001</v>
      </c>
      <c r="H411" s="65">
        <v>1.448</v>
      </c>
      <c r="I411" s="54">
        <v>98.432999999999993</v>
      </c>
      <c r="J411" s="5">
        <v>16.343</v>
      </c>
      <c r="K411" s="5">
        <v>5.5570000000000004</v>
      </c>
      <c r="L411" s="20">
        <v>0.32600000000000001</v>
      </c>
      <c r="M411" s="284">
        <f t="shared" si="6"/>
        <v>22.225999999999999</v>
      </c>
    </row>
    <row r="412" spans="1:13" ht="30" x14ac:dyDescent="0.2">
      <c r="A412" s="61">
        <v>7863</v>
      </c>
      <c r="B412" s="49">
        <v>3113</v>
      </c>
      <c r="C412" s="51">
        <v>70988013</v>
      </c>
      <c r="D412" s="63"/>
      <c r="E412" s="66" t="s">
        <v>510</v>
      </c>
      <c r="F412" s="52">
        <v>67.936000000000007</v>
      </c>
      <c r="G412" s="65">
        <v>23.097999999999999</v>
      </c>
      <c r="H412" s="65">
        <v>1.359</v>
      </c>
      <c r="I412" s="54">
        <v>92.393000000000001</v>
      </c>
      <c r="J412" s="5">
        <v>27.428000000000001</v>
      </c>
      <c r="K412" s="5">
        <v>9.3249999999999993</v>
      </c>
      <c r="L412" s="20">
        <v>0.54900000000000004</v>
      </c>
      <c r="M412" s="284">
        <f t="shared" si="6"/>
        <v>37.302</v>
      </c>
    </row>
    <row r="413" spans="1:13" ht="30" x14ac:dyDescent="0.2">
      <c r="A413" s="61">
        <v>7864</v>
      </c>
      <c r="B413" s="49">
        <v>3113</v>
      </c>
      <c r="C413" s="51">
        <v>75017491</v>
      </c>
      <c r="D413" s="63"/>
      <c r="E413" s="66" t="s">
        <v>511</v>
      </c>
      <c r="F413" s="52">
        <v>41.886000000000003</v>
      </c>
      <c r="G413" s="65">
        <v>14.241</v>
      </c>
      <c r="H413" s="65">
        <v>0.83799999999999997</v>
      </c>
      <c r="I413" s="54">
        <v>56.965000000000003</v>
      </c>
      <c r="J413" s="5">
        <v>10.865</v>
      </c>
      <c r="K413" s="5">
        <v>3.694</v>
      </c>
      <c r="L413" s="20">
        <v>0.217</v>
      </c>
      <c r="M413" s="284">
        <f t="shared" si="6"/>
        <v>14.776000000000002</v>
      </c>
    </row>
    <row r="414" spans="1:13" ht="15" x14ac:dyDescent="0.2">
      <c r="A414" s="61">
        <v>7865</v>
      </c>
      <c r="B414" s="49">
        <v>3111</v>
      </c>
      <c r="C414" s="51">
        <v>70156581</v>
      </c>
      <c r="D414" s="63"/>
      <c r="E414" s="66" t="s">
        <v>512</v>
      </c>
      <c r="F414" s="52">
        <v>17.399999999999999</v>
      </c>
      <c r="G414" s="65">
        <v>5.9160000000000004</v>
      </c>
      <c r="H414" s="65">
        <v>0.34799999999999998</v>
      </c>
      <c r="I414" s="54">
        <v>23.663999999999998</v>
      </c>
      <c r="J414" s="5">
        <v>3.32</v>
      </c>
      <c r="K414" s="5">
        <v>1.1279999999999999</v>
      </c>
      <c r="L414" s="20">
        <v>6.6000000000000003E-2</v>
      </c>
      <c r="M414" s="284">
        <f t="shared" si="6"/>
        <v>4.5139999999999993</v>
      </c>
    </row>
    <row r="415" spans="1:13" ht="30" x14ac:dyDescent="0.2">
      <c r="A415" s="61">
        <v>7867</v>
      </c>
      <c r="B415" s="49">
        <v>3117</v>
      </c>
      <c r="C415" s="51">
        <v>75015188</v>
      </c>
      <c r="D415" s="63"/>
      <c r="E415" s="66" t="s">
        <v>513</v>
      </c>
      <c r="F415" s="52">
        <v>26.082000000000001</v>
      </c>
      <c r="G415" s="65">
        <v>8.8680000000000003</v>
      </c>
      <c r="H415" s="65">
        <v>0.52200000000000002</v>
      </c>
      <c r="I415" s="54">
        <v>35.472000000000001</v>
      </c>
      <c r="J415" s="5">
        <v>2.5670000000000002</v>
      </c>
      <c r="K415" s="5">
        <v>0.873</v>
      </c>
      <c r="L415" s="20">
        <v>5.0999999999999997E-2</v>
      </c>
      <c r="M415" s="284">
        <f t="shared" si="6"/>
        <v>3.4910000000000005</v>
      </c>
    </row>
    <row r="416" spans="1:13" ht="21.75" customHeight="1" x14ac:dyDescent="0.2">
      <c r="A416" s="61">
        <v>7868</v>
      </c>
      <c r="B416" s="49">
        <v>3117</v>
      </c>
      <c r="C416" s="51">
        <v>70998906</v>
      </c>
      <c r="D416" s="63"/>
      <c r="E416" s="66" t="s">
        <v>514</v>
      </c>
      <c r="F416" s="52">
        <v>21.888000000000002</v>
      </c>
      <c r="G416" s="65">
        <v>7.4420000000000002</v>
      </c>
      <c r="H416" s="65">
        <v>0.438</v>
      </c>
      <c r="I416" s="54">
        <v>29.768000000000001</v>
      </c>
      <c r="J416" s="5">
        <v>4.343</v>
      </c>
      <c r="K416" s="5">
        <v>1.4770000000000001</v>
      </c>
      <c r="L416" s="20">
        <v>8.5999999999999993E-2</v>
      </c>
      <c r="M416" s="284">
        <f t="shared" si="6"/>
        <v>5.9060000000000006</v>
      </c>
    </row>
    <row r="417" spans="1:13" ht="15" x14ac:dyDescent="0.2">
      <c r="A417" s="61">
        <v>7897</v>
      </c>
      <c r="B417" s="49">
        <v>3127</v>
      </c>
      <c r="C417" s="51">
        <v>72073209</v>
      </c>
      <c r="D417" s="63"/>
      <c r="E417" s="66" t="s">
        <v>515</v>
      </c>
      <c r="F417" s="52">
        <v>41.97</v>
      </c>
      <c r="G417" s="65">
        <v>14.27</v>
      </c>
      <c r="H417" s="65">
        <v>0.83899999999999997</v>
      </c>
      <c r="I417" s="54">
        <v>57.078999999999994</v>
      </c>
      <c r="J417" s="5">
        <v>8.6859999999999999</v>
      </c>
      <c r="K417" s="5">
        <v>2.9540000000000002</v>
      </c>
      <c r="L417" s="20">
        <v>0.17199999999999999</v>
      </c>
      <c r="M417" s="284">
        <f t="shared" si="6"/>
        <v>11.812000000000001</v>
      </c>
    </row>
    <row r="418" spans="1:13" ht="15" x14ac:dyDescent="0.2">
      <c r="A418" s="61">
        <v>7870</v>
      </c>
      <c r="B418" s="49">
        <v>3233</v>
      </c>
      <c r="C418" s="51">
        <v>70885737</v>
      </c>
      <c r="D418" s="63"/>
      <c r="E418" s="66" t="s">
        <v>516</v>
      </c>
      <c r="F418" s="52">
        <v>18.558</v>
      </c>
      <c r="G418" s="65">
        <v>6.31</v>
      </c>
      <c r="H418" s="65">
        <v>0.371</v>
      </c>
      <c r="I418" s="54">
        <v>25.238999999999997</v>
      </c>
      <c r="J418" s="5">
        <v>1.2390000000000001</v>
      </c>
      <c r="K418" s="5">
        <v>0.39600000000000002</v>
      </c>
      <c r="L418" s="20">
        <v>2.5000000000000001E-2</v>
      </c>
      <c r="M418" s="284">
        <f t="shared" si="6"/>
        <v>1.6600000000000001</v>
      </c>
    </row>
    <row r="419" spans="1:13" ht="15" x14ac:dyDescent="0.2">
      <c r="A419" s="61">
        <v>7871</v>
      </c>
      <c r="B419" s="49">
        <v>3111</v>
      </c>
      <c r="C419" s="51">
        <v>71011196</v>
      </c>
      <c r="D419" s="63"/>
      <c r="E419" s="66" t="s">
        <v>517</v>
      </c>
      <c r="F419" s="52">
        <v>15.204000000000001</v>
      </c>
      <c r="G419" s="65">
        <v>5.1689999999999996</v>
      </c>
      <c r="H419" s="65">
        <v>0.30399999999999999</v>
      </c>
      <c r="I419" s="54">
        <v>20.677</v>
      </c>
      <c r="J419" s="5">
        <v>1.7410000000000001</v>
      </c>
      <c r="K419" s="5">
        <v>0.59099999999999997</v>
      </c>
      <c r="L419" s="20">
        <v>3.5000000000000003E-2</v>
      </c>
      <c r="M419" s="284">
        <f t="shared" si="6"/>
        <v>2.367</v>
      </c>
    </row>
    <row r="420" spans="1:13" ht="15" x14ac:dyDescent="0.2">
      <c r="A420" s="61">
        <v>7873</v>
      </c>
      <c r="B420" s="49">
        <v>3111</v>
      </c>
      <c r="C420" s="51">
        <v>71005978</v>
      </c>
      <c r="D420" s="63"/>
      <c r="E420" s="66" t="s">
        <v>518</v>
      </c>
      <c r="F420" s="52">
        <v>20.088000000000001</v>
      </c>
      <c r="G420" s="65">
        <v>6.83</v>
      </c>
      <c r="H420" s="65">
        <v>0.40200000000000002</v>
      </c>
      <c r="I420" s="54">
        <v>27.32</v>
      </c>
      <c r="J420" s="290">
        <v>2.5880000000000001</v>
      </c>
      <c r="K420" s="290">
        <v>0.88</v>
      </c>
      <c r="L420" s="291">
        <v>5.1999999999999998E-2</v>
      </c>
      <c r="M420" s="284">
        <f t="shared" si="6"/>
        <v>3.52</v>
      </c>
    </row>
    <row r="421" spans="1:13" ht="30" x14ac:dyDescent="0.2">
      <c r="A421" s="61">
        <v>7874</v>
      </c>
      <c r="B421" s="49">
        <v>3111</v>
      </c>
      <c r="C421" s="51">
        <v>71005919</v>
      </c>
      <c r="D421" s="63"/>
      <c r="E421" s="66" t="s">
        <v>519</v>
      </c>
      <c r="F421" s="52">
        <v>27.841999999999999</v>
      </c>
      <c r="G421" s="65">
        <v>9.4659999999999993</v>
      </c>
      <c r="H421" s="65">
        <v>0.55700000000000005</v>
      </c>
      <c r="I421" s="54">
        <v>37.865000000000002</v>
      </c>
      <c r="J421" s="5">
        <v>4.2309999999999999</v>
      </c>
      <c r="K421" s="5">
        <v>1.4390000000000001</v>
      </c>
      <c r="L421" s="20">
        <v>8.5000000000000006E-2</v>
      </c>
      <c r="M421" s="284">
        <f t="shared" si="6"/>
        <v>5.7549999999999999</v>
      </c>
    </row>
    <row r="422" spans="1:13" ht="15" x14ac:dyDescent="0.2">
      <c r="A422" s="61">
        <v>7875</v>
      </c>
      <c r="B422" s="49">
        <v>3111</v>
      </c>
      <c r="C422" s="51">
        <v>71005951</v>
      </c>
      <c r="D422" s="63"/>
      <c r="E422" s="66" t="s">
        <v>520</v>
      </c>
      <c r="F422" s="52">
        <v>21.927</v>
      </c>
      <c r="G422" s="65">
        <v>7.4550000000000001</v>
      </c>
      <c r="H422" s="65">
        <v>0.439</v>
      </c>
      <c r="I422" s="54">
        <v>29.820999999999998</v>
      </c>
      <c r="J422" s="5">
        <v>2.1190000000000002</v>
      </c>
      <c r="K422" s="5">
        <v>0.72099999999999997</v>
      </c>
      <c r="L422" s="20">
        <v>4.2000000000000003E-2</v>
      </c>
      <c r="M422" s="284">
        <f t="shared" si="6"/>
        <v>2.8820000000000001</v>
      </c>
    </row>
    <row r="423" spans="1:13" ht="15" hidden="1" x14ac:dyDescent="0.2">
      <c r="A423" s="61">
        <v>7876</v>
      </c>
      <c r="B423" s="49">
        <v>3111</v>
      </c>
      <c r="C423" s="51">
        <v>71005935</v>
      </c>
      <c r="D423" s="63"/>
      <c r="E423" s="66" t="s">
        <v>521</v>
      </c>
      <c r="F423" s="52">
        <v>56.206000000000003</v>
      </c>
      <c r="G423" s="65">
        <v>19.11</v>
      </c>
      <c r="H423" s="65">
        <v>1.1240000000000001</v>
      </c>
      <c r="I423" s="54">
        <v>76.44</v>
      </c>
      <c r="J423" s="5"/>
      <c r="K423" s="5"/>
      <c r="L423" s="20"/>
      <c r="M423" s="284">
        <f t="shared" si="6"/>
        <v>0</v>
      </c>
    </row>
    <row r="424" spans="1:13" ht="15" x14ac:dyDescent="0.2">
      <c r="A424" s="61">
        <v>7878</v>
      </c>
      <c r="B424" s="49">
        <v>3111</v>
      </c>
      <c r="C424" s="51">
        <v>75016672</v>
      </c>
      <c r="D424" s="63"/>
      <c r="E424" s="66" t="s">
        <v>522</v>
      </c>
      <c r="F424" s="52">
        <v>57.439</v>
      </c>
      <c r="G424" s="65">
        <v>19.529</v>
      </c>
      <c r="H424" s="65">
        <v>1.149</v>
      </c>
      <c r="I424" s="54">
        <v>78.117000000000004</v>
      </c>
      <c r="J424" s="5">
        <v>3.0710000000000002</v>
      </c>
      <c r="K424" s="5">
        <v>1.044</v>
      </c>
      <c r="L424" s="20">
        <v>6.2E-2</v>
      </c>
      <c r="M424" s="284">
        <f t="shared" si="6"/>
        <v>4.1770000000000005</v>
      </c>
    </row>
    <row r="425" spans="1:13" ht="30" x14ac:dyDescent="0.2">
      <c r="A425" s="61">
        <v>7880</v>
      </c>
      <c r="B425" s="49">
        <v>3117</v>
      </c>
      <c r="C425" s="51">
        <v>75016079</v>
      </c>
      <c r="D425" s="63"/>
      <c r="E425" s="66" t="s">
        <v>523</v>
      </c>
      <c r="F425" s="52">
        <v>22.643999999999998</v>
      </c>
      <c r="G425" s="65">
        <v>7.6989999999999998</v>
      </c>
      <c r="H425" s="65">
        <v>0.45300000000000001</v>
      </c>
      <c r="I425" s="54">
        <v>30.795999999999996</v>
      </c>
      <c r="J425" s="5">
        <v>2.407</v>
      </c>
      <c r="K425" s="5">
        <v>0.81799999999999995</v>
      </c>
      <c r="L425" s="20">
        <v>4.8000000000000001E-2</v>
      </c>
      <c r="M425" s="284">
        <f t="shared" si="6"/>
        <v>3.2730000000000001</v>
      </c>
    </row>
    <row r="426" spans="1:13" ht="30" x14ac:dyDescent="0.2">
      <c r="A426" s="61">
        <v>7881</v>
      </c>
      <c r="B426" s="49">
        <v>3117</v>
      </c>
      <c r="C426" s="51">
        <v>70985707</v>
      </c>
      <c r="D426" s="63"/>
      <c r="E426" s="66" t="s">
        <v>524</v>
      </c>
      <c r="F426" s="52">
        <v>33.072000000000003</v>
      </c>
      <c r="G426" s="65">
        <v>11.244</v>
      </c>
      <c r="H426" s="65">
        <v>0.66100000000000003</v>
      </c>
      <c r="I426" s="54">
        <v>44.977000000000004</v>
      </c>
      <c r="J426" s="5">
        <v>4.9950000000000001</v>
      </c>
      <c r="K426" s="5">
        <v>1.698</v>
      </c>
      <c r="L426" s="20">
        <v>0.1</v>
      </c>
      <c r="M426" s="284">
        <f t="shared" si="6"/>
        <v>6.7929999999999993</v>
      </c>
    </row>
    <row r="427" spans="1:13" ht="15" x14ac:dyDescent="0.2">
      <c r="A427" s="61">
        <v>7882</v>
      </c>
      <c r="B427" s="49">
        <v>3117</v>
      </c>
      <c r="C427" s="51">
        <v>71009761</v>
      </c>
      <c r="D427" s="63"/>
      <c r="E427" s="66" t="s">
        <v>525</v>
      </c>
      <c r="F427" s="52">
        <v>27.277999999999999</v>
      </c>
      <c r="G427" s="65">
        <v>9.2750000000000004</v>
      </c>
      <c r="H427" s="65">
        <v>0.54600000000000004</v>
      </c>
      <c r="I427" s="54">
        <v>37.098999999999997</v>
      </c>
      <c r="J427" s="5">
        <v>5.8239999999999998</v>
      </c>
      <c r="K427" s="5">
        <v>1.9810000000000001</v>
      </c>
      <c r="L427" s="20">
        <v>0.11700000000000001</v>
      </c>
      <c r="M427" s="284">
        <f t="shared" si="6"/>
        <v>7.9219999999999997</v>
      </c>
    </row>
    <row r="428" spans="1:13" ht="30" hidden="1" x14ac:dyDescent="0.2">
      <c r="A428" s="61">
        <v>7883</v>
      </c>
      <c r="B428" s="49">
        <v>3117</v>
      </c>
      <c r="C428" s="51">
        <v>75017351</v>
      </c>
      <c r="D428" s="63"/>
      <c r="E428" s="66" t="s">
        <v>526</v>
      </c>
      <c r="F428" s="52">
        <v>24.209</v>
      </c>
      <c r="G428" s="65">
        <v>8.2309999999999999</v>
      </c>
      <c r="H428" s="65">
        <v>0.48399999999999999</v>
      </c>
      <c r="I428" s="54">
        <v>32.923999999999999</v>
      </c>
      <c r="J428" s="5"/>
      <c r="K428" s="5"/>
      <c r="L428" s="20"/>
      <c r="M428" s="284">
        <f t="shared" si="6"/>
        <v>0</v>
      </c>
    </row>
    <row r="429" spans="1:13" ht="15" x14ac:dyDescent="0.2">
      <c r="A429" s="61">
        <v>7884</v>
      </c>
      <c r="B429" s="49">
        <v>3111</v>
      </c>
      <c r="C429" s="51">
        <v>71001573</v>
      </c>
      <c r="D429" s="63"/>
      <c r="E429" s="66" t="s">
        <v>527</v>
      </c>
      <c r="F429" s="52">
        <v>13.037000000000001</v>
      </c>
      <c r="G429" s="65">
        <v>4.4329999999999998</v>
      </c>
      <c r="H429" s="65">
        <v>0.26100000000000001</v>
      </c>
      <c r="I429" s="54">
        <v>17.730999999999998</v>
      </c>
      <c r="J429" s="5">
        <v>4.2549999999999999</v>
      </c>
      <c r="K429" s="5">
        <v>1.4470000000000001</v>
      </c>
      <c r="L429" s="20">
        <v>8.5000000000000006E-2</v>
      </c>
      <c r="M429" s="284">
        <f t="shared" si="6"/>
        <v>5.7869999999999999</v>
      </c>
    </row>
    <row r="430" spans="1:13" ht="15" hidden="1" x14ac:dyDescent="0.2">
      <c r="A430" s="61">
        <v>7885</v>
      </c>
      <c r="B430" s="49">
        <v>3113</v>
      </c>
      <c r="C430" s="51">
        <v>43462448</v>
      </c>
      <c r="D430" s="63"/>
      <c r="E430" s="66" t="s">
        <v>528</v>
      </c>
      <c r="F430" s="52">
        <v>57.771999999999998</v>
      </c>
      <c r="G430" s="65">
        <v>19.641999999999999</v>
      </c>
      <c r="H430" s="65">
        <v>1.155</v>
      </c>
      <c r="I430" s="54">
        <v>78.569000000000003</v>
      </c>
      <c r="J430" s="5"/>
      <c r="K430" s="5"/>
      <c r="L430" s="20"/>
      <c r="M430" s="284">
        <f t="shared" si="6"/>
        <v>0</v>
      </c>
    </row>
    <row r="431" spans="1:13" ht="15" hidden="1" x14ac:dyDescent="0.2">
      <c r="A431" s="61">
        <v>7886</v>
      </c>
      <c r="B431" s="49">
        <v>3117</v>
      </c>
      <c r="C431" s="51">
        <v>75015960</v>
      </c>
      <c r="D431" s="63"/>
      <c r="E431" s="66" t="s">
        <v>529</v>
      </c>
      <c r="F431" s="52">
        <v>25.811</v>
      </c>
      <c r="G431" s="65">
        <v>8.7759999999999998</v>
      </c>
      <c r="H431" s="65">
        <v>0.51600000000000001</v>
      </c>
      <c r="I431" s="54">
        <v>35.103000000000002</v>
      </c>
      <c r="J431" s="5"/>
      <c r="K431" s="5"/>
      <c r="L431" s="20"/>
      <c r="M431" s="284">
        <f t="shared" si="6"/>
        <v>0</v>
      </c>
    </row>
    <row r="432" spans="1:13" ht="15" x14ac:dyDescent="0.2">
      <c r="A432" s="61">
        <v>7887</v>
      </c>
      <c r="B432" s="49">
        <v>3113</v>
      </c>
      <c r="C432" s="51">
        <v>70995079</v>
      </c>
      <c r="D432" s="63"/>
      <c r="E432" s="66" t="s">
        <v>530</v>
      </c>
      <c r="F432" s="52">
        <v>109.447</v>
      </c>
      <c r="G432" s="65">
        <v>37.212000000000003</v>
      </c>
      <c r="H432" s="65">
        <v>2.1890000000000001</v>
      </c>
      <c r="I432" s="54">
        <v>148.84799999999998</v>
      </c>
      <c r="J432" s="5">
        <v>13.869</v>
      </c>
      <c r="K432" s="5">
        <v>4.7149999999999999</v>
      </c>
      <c r="L432" s="20">
        <v>0.27700000000000002</v>
      </c>
      <c r="M432" s="284">
        <f t="shared" si="6"/>
        <v>18.861000000000001</v>
      </c>
    </row>
    <row r="433" spans="1:13" ht="20.25" customHeight="1" x14ac:dyDescent="0.2">
      <c r="A433" s="61">
        <v>7888</v>
      </c>
      <c r="B433" s="49">
        <v>3113</v>
      </c>
      <c r="C433" s="51">
        <v>47466928</v>
      </c>
      <c r="D433" s="63"/>
      <c r="E433" s="66" t="s">
        <v>531</v>
      </c>
      <c r="F433" s="52">
        <v>75.2</v>
      </c>
      <c r="G433" s="65">
        <v>25.568000000000001</v>
      </c>
      <c r="H433" s="65">
        <v>1.504</v>
      </c>
      <c r="I433" s="54">
        <v>102.27200000000001</v>
      </c>
      <c r="J433" s="5">
        <v>10.051</v>
      </c>
      <c r="K433" s="5">
        <v>5.3390000000000004</v>
      </c>
      <c r="L433" s="20">
        <v>0.314</v>
      </c>
      <c r="M433" s="284">
        <f t="shared" si="6"/>
        <v>15.704000000000001</v>
      </c>
    </row>
    <row r="434" spans="1:13" ht="15" x14ac:dyDescent="0.2">
      <c r="A434" s="61">
        <v>7890</v>
      </c>
      <c r="B434" s="49">
        <v>3117</v>
      </c>
      <c r="C434" s="51">
        <v>71005889</v>
      </c>
      <c r="D434" s="63"/>
      <c r="E434" s="66" t="s">
        <v>532</v>
      </c>
      <c r="F434" s="52">
        <v>90.266000000000005</v>
      </c>
      <c r="G434" s="65">
        <v>30.69</v>
      </c>
      <c r="H434" s="65">
        <v>1.8049999999999999</v>
      </c>
      <c r="I434" s="54">
        <v>122.76100000000001</v>
      </c>
      <c r="J434" s="5">
        <v>13.696</v>
      </c>
      <c r="K434" s="5">
        <v>4.6559999999999997</v>
      </c>
      <c r="L434" s="20">
        <v>0.27400000000000002</v>
      </c>
      <c r="M434" s="284">
        <f t="shared" si="6"/>
        <v>18.626000000000001</v>
      </c>
    </row>
    <row r="435" spans="1:13" ht="15" x14ac:dyDescent="0.2">
      <c r="A435" s="61">
        <v>7892</v>
      </c>
      <c r="B435" s="49">
        <v>3113</v>
      </c>
      <c r="C435" s="51">
        <v>70947163</v>
      </c>
      <c r="D435" s="63"/>
      <c r="E435" s="66" t="s">
        <v>533</v>
      </c>
      <c r="F435" s="52">
        <v>105.253</v>
      </c>
      <c r="G435" s="65">
        <v>35.786000000000001</v>
      </c>
      <c r="H435" s="65">
        <v>2.105</v>
      </c>
      <c r="I435" s="54">
        <v>143.14399999999998</v>
      </c>
      <c r="J435" s="5">
        <v>4.5590000000000002</v>
      </c>
      <c r="K435" s="5">
        <v>1.569</v>
      </c>
      <c r="L435" s="20">
        <v>9.0999999999999998E-2</v>
      </c>
      <c r="M435" s="284">
        <f t="shared" si="6"/>
        <v>6.2190000000000003</v>
      </c>
    </row>
    <row r="436" spans="1:13" ht="15" x14ac:dyDescent="0.2">
      <c r="A436" s="61">
        <v>7893</v>
      </c>
      <c r="B436" s="49">
        <v>3113</v>
      </c>
      <c r="C436" s="51">
        <v>68247630</v>
      </c>
      <c r="D436" s="63"/>
      <c r="E436" s="66" t="s">
        <v>534</v>
      </c>
      <c r="F436" s="52">
        <v>118.33199999999999</v>
      </c>
      <c r="G436" s="65">
        <v>40.232999999999997</v>
      </c>
      <c r="H436" s="65">
        <v>2.367</v>
      </c>
      <c r="I436" s="54">
        <v>160.93199999999999</v>
      </c>
      <c r="J436" s="5">
        <v>11.432</v>
      </c>
      <c r="K436" s="5">
        <v>3.887</v>
      </c>
      <c r="L436" s="20">
        <v>0.22900000000000001</v>
      </c>
      <c r="M436" s="284">
        <f t="shared" si="6"/>
        <v>15.548</v>
      </c>
    </row>
    <row r="437" spans="1:13" ht="15" x14ac:dyDescent="0.2">
      <c r="A437" s="61">
        <v>7894</v>
      </c>
      <c r="B437" s="49">
        <v>3231</v>
      </c>
      <c r="C437" s="51">
        <v>67440703</v>
      </c>
      <c r="D437" s="63"/>
      <c r="E437" s="66" t="s">
        <v>535</v>
      </c>
      <c r="F437" s="52">
        <v>23.58</v>
      </c>
      <c r="G437" s="65">
        <v>8.0169999999999995</v>
      </c>
      <c r="H437" s="65">
        <v>0.47199999999999998</v>
      </c>
      <c r="I437" s="54">
        <v>32.068999999999996</v>
      </c>
      <c r="J437" s="5">
        <v>7.3280000000000003</v>
      </c>
      <c r="K437" s="5">
        <v>2.492</v>
      </c>
      <c r="L437" s="20">
        <v>0.14599999999999999</v>
      </c>
      <c r="M437" s="284">
        <f t="shared" si="6"/>
        <v>9.9660000000000011</v>
      </c>
    </row>
    <row r="438" spans="1:13" ht="15" x14ac:dyDescent="0.2">
      <c r="A438" s="302">
        <v>7895</v>
      </c>
      <c r="B438" s="67">
        <v>3231</v>
      </c>
      <c r="C438" s="68">
        <v>67440665</v>
      </c>
      <c r="D438" s="63"/>
      <c r="E438" s="287" t="s">
        <v>536</v>
      </c>
      <c r="F438" s="52">
        <v>19.14</v>
      </c>
      <c r="G438" s="65">
        <v>6.508</v>
      </c>
      <c r="H438" s="65">
        <v>0.38300000000000001</v>
      </c>
      <c r="I438" s="54">
        <v>26.030999999999999</v>
      </c>
      <c r="J438" s="5">
        <v>1.157</v>
      </c>
      <c r="K438" s="5">
        <v>0.39600000000000002</v>
      </c>
      <c r="L438" s="20">
        <v>2.3E-2</v>
      </c>
      <c r="M438" s="284">
        <f t="shared" si="6"/>
        <v>1.5759999999999998</v>
      </c>
    </row>
    <row r="439" spans="1:13" ht="15.75" thickBot="1" x14ac:dyDescent="0.25">
      <c r="A439" s="303">
        <v>7896</v>
      </c>
      <c r="B439" s="69">
        <v>3113</v>
      </c>
      <c r="C439" s="70">
        <v>75111586</v>
      </c>
      <c r="D439" s="92"/>
      <c r="E439" s="288" t="s">
        <v>537</v>
      </c>
      <c r="F439" s="93">
        <v>73.590999999999994</v>
      </c>
      <c r="G439" s="94">
        <v>25.021000000000001</v>
      </c>
      <c r="H439" s="94">
        <v>1.472</v>
      </c>
      <c r="I439" s="95">
        <v>100.08399999999999</v>
      </c>
      <c r="J439" s="304">
        <v>6.5709999999999997</v>
      </c>
      <c r="K439" s="14">
        <v>2.2349999999999999</v>
      </c>
      <c r="L439" s="305">
        <v>0.13100000000000001</v>
      </c>
      <c r="M439" s="285">
        <f t="shared" si="6"/>
        <v>8.9369999999999994</v>
      </c>
    </row>
    <row r="440" spans="1:13" ht="13.5" thickBot="1" x14ac:dyDescent="0.25">
      <c r="I440" s="71"/>
      <c r="J440" s="37"/>
      <c r="K440" s="37"/>
      <c r="L440" s="37"/>
      <c r="M440" s="37"/>
    </row>
    <row r="441" spans="1:13" ht="15.75" thickBot="1" x14ac:dyDescent="0.25">
      <c r="E441" s="72"/>
      <c r="F441" s="73">
        <f t="shared" ref="F441:M441" si="7">SUM(F5:F439)</f>
        <v>18772.606000000014</v>
      </c>
      <c r="G441" s="74">
        <f t="shared" si="7"/>
        <v>6382.698000000003</v>
      </c>
      <c r="H441" s="319">
        <f t="shared" si="7"/>
        <v>375.45700000000022</v>
      </c>
      <c r="I441" s="320">
        <f t="shared" si="7"/>
        <v>25530.761000000006</v>
      </c>
      <c r="J441" s="237">
        <f t="shared" si="7"/>
        <v>2441.7949500000009</v>
      </c>
      <c r="K441" s="238">
        <f t="shared" si="7"/>
        <v>838.72479000000033</v>
      </c>
      <c r="L441" s="239">
        <f t="shared" si="7"/>
        <v>49.463100000000018</v>
      </c>
      <c r="M441" s="240">
        <f t="shared" si="7"/>
        <v>3329.9828399999979</v>
      </c>
    </row>
    <row r="442" spans="1:13" x14ac:dyDescent="0.2">
      <c r="E442" s="72"/>
      <c r="F442" s="75"/>
      <c r="G442" s="75"/>
      <c r="H442" s="75"/>
      <c r="I442" s="75"/>
    </row>
    <row r="443" spans="1:13" x14ac:dyDescent="0.2">
      <c r="E443" s="40"/>
      <c r="F443" s="76"/>
      <c r="G443" s="76"/>
      <c r="H443" s="76"/>
      <c r="I443" s="76"/>
    </row>
  </sheetData>
  <autoFilter ref="J4:M439">
    <filterColumn colId="3">
      <filters>
        <filter val="0,21900"/>
        <filter val="0,27200"/>
        <filter val="0,32000"/>
        <filter val="0,33200"/>
        <filter val="0,48020"/>
        <filter val="0,49500"/>
        <filter val="0,55600"/>
        <filter val="0,60800"/>
        <filter val="0,64900"/>
        <filter val="0,71900"/>
        <filter val="0,77200"/>
        <filter val="0,86400"/>
        <filter val="0,87100"/>
        <filter val="0,97000"/>
        <filter val="1,05200"/>
        <filter val="1,07600"/>
        <filter val="1,09100"/>
        <filter val="1,13600"/>
        <filter val="1,23200"/>
        <filter val="1,31100"/>
        <filter val="1,32100"/>
        <filter val="1,32800"/>
        <filter val="1,33100"/>
        <filter val="1,45382"/>
        <filter val="1,49900"/>
        <filter val="1,50188"/>
        <filter val="1,54400"/>
        <filter val="1,57600"/>
        <filter val="1,59400"/>
        <filter val="1,64900"/>
        <filter val="1,66000"/>
        <filter val="1,73100"/>
        <filter val="10,00000"/>
        <filter val="10,01000"/>
        <filter val="10,09100"/>
        <filter val="10,11100"/>
        <filter val="10,20000"/>
        <filter val="10,22800"/>
        <filter val="10,30800"/>
        <filter val="10,35200"/>
        <filter val="10,64900"/>
        <filter val="10,67300"/>
        <filter val="10,75654"/>
        <filter val="10,76700"/>
        <filter val="10,85268"/>
        <filter val="10,88100"/>
        <filter val="10,99700"/>
        <filter val="11,15200"/>
        <filter val="11,21500"/>
        <filter val="11,30800"/>
        <filter val="11,32992"/>
        <filter val="11,64400"/>
        <filter val="11,76200"/>
        <filter val="11,80100"/>
        <filter val="11,81200"/>
        <filter val="12,29600"/>
        <filter val="12,44900"/>
        <filter val="12,60000"/>
        <filter val="12,65900"/>
        <filter val="12,68208"/>
        <filter val="12,81800"/>
        <filter val="12,83100"/>
        <filter val="12,92000"/>
        <filter val="12,93200"/>
        <filter val="12,95944"/>
        <filter val="13,29900"/>
        <filter val="13,45200"/>
        <filter val="13,60000"/>
        <filter val="13,87400"/>
        <filter val="13,92700"/>
        <filter val="13,95400"/>
        <filter val="13,96400"/>
        <filter val="14,34800"/>
        <filter val="14,37200"/>
        <filter val="14,71600"/>
        <filter val="14,77600"/>
        <filter val="14,79700"/>
        <filter val="14,88100"/>
        <filter val="14,99800"/>
        <filter val="15,00600"/>
        <filter val="15,06500"/>
        <filter val="15,10700"/>
        <filter val="15,15400"/>
        <filter val="15,16400"/>
        <filter val="15,22900"/>
        <filter val="15,33262"/>
        <filter val="15,41300"/>
        <filter val="15,54800"/>
        <filter val="15,70400"/>
        <filter val="16,00600"/>
        <filter val="16,37000"/>
        <filter val="16,58100"/>
        <filter val="16,62200"/>
        <filter val="16,75300"/>
        <filter val="17,08300"/>
        <filter val="17,09400"/>
        <filter val="17,69500"/>
        <filter val="17,73500"/>
        <filter val="17,87800"/>
        <filter val="17,93800"/>
        <filter val="18,41400"/>
        <filter val="18,62600"/>
        <filter val="18,86100"/>
        <filter val="19,09500"/>
        <filter val="19,11500"/>
        <filter val="2,06900"/>
        <filter val="2,10900"/>
        <filter val="2,11000"/>
        <filter val="2,13700"/>
        <filter val="2,18372"/>
        <filter val="2,18500"/>
        <filter val="2,23900"/>
        <filter val="2,26400"/>
        <filter val="2,36700"/>
        <filter val="2,37934"/>
        <filter val="2,41500"/>
        <filter val="2,42000"/>
        <filter val="2,48300"/>
        <filter val="2,51200"/>
        <filter val="2,53400"/>
        <filter val="2,58600"/>
        <filter val="2,65900"/>
        <filter val="2,66000"/>
        <filter val="2,67000"/>
        <filter val="2,71500"/>
        <filter val="2,72000"/>
        <filter val="2,72800"/>
        <filter val="2,80500"/>
        <filter val="2,80600"/>
        <filter val="2,82300"/>
        <filter val="2,84400"/>
        <filter val="2,86400"/>
        <filter val="2,88200"/>
        <filter val="2,90000"/>
        <filter val="2,92900"/>
        <filter val="2,93200"/>
        <filter val="2,99000"/>
        <filter val="20,56200"/>
        <filter val="20,56500"/>
        <filter val="20,62100"/>
        <filter val="20,99172"/>
        <filter val="21,19100"/>
        <filter val="21,21500"/>
        <filter val="21,26200"/>
        <filter val="21,31000"/>
        <filter val="21,57700"/>
        <filter val="21,86100"/>
        <filter val="21,96720"/>
        <filter val="22,19510"/>
        <filter val="22,22600"/>
        <filter val="22,90000"/>
        <filter val="22,96000"/>
        <filter val="23,32294"/>
        <filter val="23,41236"/>
        <filter val="24,37200"/>
        <filter val="24,71200"/>
        <filter val="25,47600"/>
        <filter val="25,85000"/>
        <filter val="25,98100"/>
        <filter val="26,31600"/>
        <filter val="26,59600"/>
        <filter val="27,00800"/>
        <filter val="27,60400"/>
        <filter val="27,90000"/>
        <filter val="28,33700"/>
        <filter val="28,89300"/>
        <filter val="28,90100"/>
        <filter val="29,94300"/>
        <filter val="3,00600"/>
        <filter val="3,14700"/>
        <filter val="3,16900"/>
        <filter val="3,21000"/>
        <filter val="3,24600"/>
        <filter val="3,25500"/>
        <filter val="3,27300"/>
        <filter val="3,31700"/>
        <filter val="3,33000"/>
        <filter val="3,33700"/>
        <filter val="3,34500"/>
        <filter val="3,38600"/>
        <filter val="3,42300"/>
        <filter val="3,47100"/>
        <filter val="3,48300"/>
        <filter val="3,49100"/>
        <filter val="3,52000"/>
        <filter val="3,57700"/>
        <filter val="3,58800"/>
        <filter val="3,60400"/>
        <filter val="3,67000"/>
        <filter val="3,70600"/>
        <filter val="3,71000"/>
        <filter val="3,71100"/>
        <filter val="3,73900"/>
        <filter val="3,75300"/>
        <filter val="3,79300"/>
        <filter val="3,86200"/>
        <filter val="3,86400"/>
        <filter val="3,88600"/>
        <filter val="3,93600"/>
        <filter val="3,96500"/>
        <filter val="30,00000"/>
        <filter val="30,34000"/>
        <filter val="30,69100"/>
        <filter val="33,54000"/>
        <filter val="34,93164"/>
        <filter val="35,69600"/>
        <filter val="36,83300"/>
        <filter val="36,84700"/>
        <filter val="37,29300"/>
        <filter val="37,30200"/>
        <filter val="37,83100"/>
        <filter val="39,69670"/>
        <filter val="4,04400"/>
        <filter val="4,17700"/>
        <filter val="4,24300"/>
        <filter val="4,27500"/>
        <filter val="4,30300"/>
        <filter val="4,33200"/>
        <filter val="4,36600"/>
        <filter val="4,45700"/>
        <filter val="4,49288"/>
        <filter val="4,51400"/>
        <filter val="4,54500"/>
        <filter val="4,63400"/>
        <filter val="4,69500"/>
        <filter val="4,81100"/>
        <filter val="4,85300"/>
        <filter val="4,86400"/>
        <filter val="4,87600"/>
        <filter val="4,90100"/>
        <filter val="4,92466"/>
        <filter val="4,95052"/>
        <filter val="4,96200"/>
        <filter val="4,98800"/>
        <filter val="45,15900"/>
        <filter val="46,24000"/>
        <filter val="47,06100"/>
        <filter val="5,00000"/>
        <filter val="5,02500"/>
        <filter val="5,08100"/>
        <filter val="5,18600"/>
        <filter val="5,20000"/>
        <filter val="5,25600"/>
        <filter val="5,31800"/>
        <filter val="5,38300"/>
        <filter val="5,40500"/>
        <filter val="5,40900"/>
        <filter val="5,44500"/>
        <filter val="5,45700"/>
        <filter val="5,75300"/>
        <filter val="5,75500"/>
        <filter val="5,78700"/>
        <filter val="5,79800"/>
        <filter val="5,80800"/>
        <filter val="5,90600"/>
        <filter val="5,96000"/>
        <filter val="5,97100"/>
        <filter val="6,00000"/>
        <filter val="6,02600"/>
        <filter val="6,02700"/>
        <filter val="6,03484"/>
        <filter val="6,06500"/>
        <filter val="6,09300"/>
        <filter val="6,10800"/>
        <filter val="6,21900"/>
        <filter val="6,25900"/>
        <filter val="6,27100"/>
        <filter val="6,30624"/>
        <filter val="6,48900"/>
        <filter val="6,52400"/>
        <filter val="6,62838"/>
        <filter val="6,63800"/>
        <filter val="6,68200"/>
        <filter val="6,70050"/>
        <filter val="6,70100"/>
        <filter val="6,78000"/>
        <filter val="6,79300"/>
        <filter val="6,87900"/>
        <filter val="7,00000"/>
        <filter val="7,03000"/>
        <filter val="7,07200"/>
        <filter val="7,11550"/>
        <filter val="7,18600"/>
        <filter val="7,22300"/>
        <filter val="7,23900"/>
        <filter val="7,48000"/>
        <filter val="7,49792"/>
        <filter val="7,59600"/>
        <filter val="7,68500"/>
        <filter val="7,69500"/>
        <filter val="7,72700"/>
        <filter val="7,92200"/>
        <filter val="7,94300"/>
        <filter val="7,97400"/>
        <filter val="70,72000"/>
        <filter val="8,00000"/>
        <filter val="8,01000"/>
        <filter val="8,02000"/>
        <filter val="8,09900"/>
        <filter val="8,10800"/>
        <filter val="8,54200"/>
        <filter val="8,58900"/>
        <filter val="8,68828"/>
        <filter val="8,69900"/>
        <filter val="8,76646"/>
        <filter val="8,80100"/>
        <filter val="8,80400"/>
        <filter val="8,87600"/>
        <filter val="8,91800"/>
        <filter val="8,93700"/>
        <filter val="8,94800"/>
        <filter val="8,94970"/>
        <filter val="8,95650"/>
        <filter val="9,12800"/>
        <filter val="9,45100"/>
        <filter val="9,54600"/>
        <filter val="9,54900"/>
        <filter val="9,58000"/>
        <filter val="9,63456"/>
        <filter val="9,65600"/>
        <filter val="9,96600"/>
      </filters>
    </filterColumn>
  </autoFilter>
  <customSheetViews>
    <customSheetView guid="{00855941-21B6-4628-844F-DACD0439AFAD}" scale="90" filter="1" showAutoFilter="1" hiddenColumns="1">
      <pane xSplit="8" ySplit="4" topLeftCell="J413" activePane="bottomRight" state="frozen"/>
      <selection pane="bottomRight" activeCell="E436" sqref="E436"/>
      <pageMargins left="0" right="0.23622047244094491" top="0.55118110236220474" bottom="0.62" header="0.31496062992125984" footer="0.31496062992125984"/>
      <printOptions horizontalCentered="1"/>
      <pageSetup paperSize="9" scale="75" orientation="portrait" horizontalDpi="300" verticalDpi="300" r:id="rId1"/>
      <headerFooter alignWithMargins="0">
        <oddFooter>&amp;R&amp;P/&amp;N</oddFooter>
      </headerFooter>
      <autoFilter ref="J4:M439">
        <filterColumn colId="3">
          <filters>
            <filter val="0,21900"/>
            <filter val="0,27200"/>
            <filter val="0,32000"/>
            <filter val="0,33200"/>
            <filter val="0,48020"/>
            <filter val="0,49500"/>
            <filter val="0,55600"/>
            <filter val="0,60800"/>
            <filter val="0,64900"/>
            <filter val="0,71900"/>
            <filter val="0,77200"/>
            <filter val="0,86400"/>
            <filter val="0,87100"/>
            <filter val="0,97000"/>
            <filter val="1,05200"/>
            <filter val="1,07600"/>
            <filter val="1,09100"/>
            <filter val="1,13600"/>
            <filter val="1,23200"/>
            <filter val="1,31100"/>
            <filter val="1,32100"/>
            <filter val="1,32800"/>
            <filter val="1,33100"/>
            <filter val="1,45382"/>
            <filter val="1,49900"/>
            <filter val="1,50188"/>
            <filter val="1,54400"/>
            <filter val="1,57600"/>
            <filter val="1,59400"/>
            <filter val="1,64900"/>
            <filter val="1,66000"/>
            <filter val="1,73100"/>
            <filter val="10,00000"/>
            <filter val="10,01000"/>
            <filter val="10,09100"/>
            <filter val="10,11100"/>
            <filter val="10,20000"/>
            <filter val="10,22800"/>
            <filter val="10,30800"/>
            <filter val="10,35200"/>
            <filter val="10,64900"/>
            <filter val="10,67300"/>
            <filter val="10,75654"/>
            <filter val="10,76700"/>
            <filter val="10,85268"/>
            <filter val="10,88100"/>
            <filter val="10,99700"/>
            <filter val="11,15200"/>
            <filter val="11,21500"/>
            <filter val="11,30800"/>
            <filter val="11,32992"/>
            <filter val="11,64400"/>
            <filter val="11,76200"/>
            <filter val="11,80100"/>
            <filter val="11,81200"/>
            <filter val="12,29600"/>
            <filter val="12,44900"/>
            <filter val="12,60000"/>
            <filter val="12,65900"/>
            <filter val="12,68208"/>
            <filter val="12,81800"/>
            <filter val="12,83100"/>
            <filter val="12,92000"/>
            <filter val="12,93200"/>
            <filter val="12,95944"/>
            <filter val="13,29900"/>
            <filter val="13,45200"/>
            <filter val="13,60000"/>
            <filter val="13,87400"/>
            <filter val="13,92700"/>
            <filter val="13,95400"/>
            <filter val="13,96400"/>
            <filter val="14,34800"/>
            <filter val="14,37200"/>
            <filter val="14,71600"/>
            <filter val="14,77600"/>
            <filter val="14,79700"/>
            <filter val="14,88100"/>
            <filter val="14,99800"/>
            <filter val="15,00600"/>
            <filter val="15,06500"/>
            <filter val="15,10700"/>
            <filter val="15,15400"/>
            <filter val="15,16400"/>
            <filter val="15,22900"/>
            <filter val="15,33262"/>
            <filter val="15,41300"/>
            <filter val="15,54800"/>
            <filter val="15,70400"/>
            <filter val="16,00600"/>
            <filter val="16,37000"/>
            <filter val="16,58100"/>
            <filter val="16,62200"/>
            <filter val="16,75300"/>
            <filter val="17,08300"/>
            <filter val="17,09400"/>
            <filter val="17,69500"/>
            <filter val="17,73500"/>
            <filter val="17,87800"/>
            <filter val="17,93800"/>
            <filter val="18,41400"/>
            <filter val="18,62600"/>
            <filter val="18,86100"/>
            <filter val="19,09500"/>
            <filter val="19,11500"/>
            <filter val="2,06900"/>
            <filter val="2,10900"/>
            <filter val="2,11000"/>
            <filter val="2,13700"/>
            <filter val="2,18372"/>
            <filter val="2,18500"/>
            <filter val="2,23900"/>
            <filter val="2,26400"/>
            <filter val="2,36700"/>
            <filter val="2,37934"/>
            <filter val="2,41500"/>
            <filter val="2,42000"/>
            <filter val="2,48300"/>
            <filter val="2,51200"/>
            <filter val="2,53400"/>
            <filter val="2,58600"/>
            <filter val="2,65900"/>
            <filter val="2,66000"/>
            <filter val="2,67000"/>
            <filter val="2,71500"/>
            <filter val="2,72000"/>
            <filter val="2,72800"/>
            <filter val="2,80500"/>
            <filter val="2,80600"/>
            <filter val="2,82300"/>
            <filter val="2,84400"/>
            <filter val="2,86400"/>
            <filter val="2,88200"/>
            <filter val="2,90000"/>
            <filter val="2,92900"/>
            <filter val="2,93200"/>
            <filter val="2,99000"/>
            <filter val="20,56200"/>
            <filter val="20,56500"/>
            <filter val="20,62100"/>
            <filter val="20,99172"/>
            <filter val="21,19100"/>
            <filter val="21,21500"/>
            <filter val="21,26200"/>
            <filter val="21,31000"/>
            <filter val="21,57700"/>
            <filter val="21,86100"/>
            <filter val="21,96720"/>
            <filter val="22,19510"/>
            <filter val="22,22600"/>
            <filter val="22,90000"/>
            <filter val="22,96000"/>
            <filter val="23,32294"/>
            <filter val="23,41236"/>
            <filter val="24,37200"/>
            <filter val="24,71200"/>
            <filter val="25,47600"/>
            <filter val="25,85000"/>
            <filter val="25,98100"/>
            <filter val="26,31600"/>
            <filter val="26,59600"/>
            <filter val="27,00800"/>
            <filter val="27,60400"/>
            <filter val="27,90000"/>
            <filter val="28,33700"/>
            <filter val="28,89300"/>
            <filter val="28,90100"/>
            <filter val="29,94300"/>
            <filter val="3,00600"/>
            <filter val="3,14700"/>
            <filter val="3,16900"/>
            <filter val="3,21000"/>
            <filter val="3,24600"/>
            <filter val="3,25500"/>
            <filter val="3,27300"/>
            <filter val="3,31700"/>
            <filter val="3,33000"/>
            <filter val="3,33700"/>
            <filter val="3,34500"/>
            <filter val="3,38600"/>
            <filter val="3,42300"/>
            <filter val="3,47100"/>
            <filter val="3,48300"/>
            <filter val="3,49100"/>
            <filter val="3,52000"/>
            <filter val="3,57700"/>
            <filter val="3,58800"/>
            <filter val="3,60400"/>
            <filter val="3,67000"/>
            <filter val="3,70600"/>
            <filter val="3,71000"/>
            <filter val="3,71100"/>
            <filter val="3,73900"/>
            <filter val="3,75300"/>
            <filter val="3,79300"/>
            <filter val="3,86200"/>
            <filter val="3,86400"/>
            <filter val="3,88600"/>
            <filter val="3,93600"/>
            <filter val="3,96500"/>
            <filter val="30,00000"/>
            <filter val="30,34000"/>
            <filter val="30,69100"/>
            <filter val="33,54000"/>
            <filter val="34,93164"/>
            <filter val="35,69600"/>
            <filter val="36,83300"/>
            <filter val="36,84700"/>
            <filter val="37,29300"/>
            <filter val="37,30200"/>
            <filter val="37,83100"/>
            <filter val="39,69670"/>
            <filter val="4,04400"/>
            <filter val="4,17700"/>
            <filter val="4,24300"/>
            <filter val="4,27500"/>
            <filter val="4,30300"/>
            <filter val="4,33200"/>
            <filter val="4,36600"/>
            <filter val="4,45700"/>
            <filter val="4,49288"/>
            <filter val="4,51400"/>
            <filter val="4,54500"/>
            <filter val="4,63400"/>
            <filter val="4,69500"/>
            <filter val="4,81100"/>
            <filter val="4,85300"/>
            <filter val="4,86400"/>
            <filter val="4,87600"/>
            <filter val="4,90100"/>
            <filter val="4,92466"/>
            <filter val="4,95052"/>
            <filter val="4,96200"/>
            <filter val="4,98800"/>
            <filter val="45,15900"/>
            <filter val="46,24000"/>
            <filter val="47,06100"/>
            <filter val="5,00000"/>
            <filter val="5,02500"/>
            <filter val="5,08100"/>
            <filter val="5,18600"/>
            <filter val="5,20000"/>
            <filter val="5,25600"/>
            <filter val="5,31800"/>
            <filter val="5,38300"/>
            <filter val="5,40500"/>
            <filter val="5,40900"/>
            <filter val="5,44500"/>
            <filter val="5,45700"/>
            <filter val="5,75300"/>
            <filter val="5,75500"/>
            <filter val="5,78700"/>
            <filter val="5,79800"/>
            <filter val="5,80800"/>
            <filter val="5,90600"/>
            <filter val="5,96000"/>
            <filter val="5,97100"/>
            <filter val="6,00000"/>
            <filter val="6,02600"/>
            <filter val="6,02700"/>
            <filter val="6,03484"/>
            <filter val="6,06500"/>
            <filter val="6,09300"/>
            <filter val="6,10800"/>
            <filter val="6,21900"/>
            <filter val="6,25900"/>
            <filter val="6,27100"/>
            <filter val="6,30624"/>
            <filter val="6,48900"/>
            <filter val="6,52400"/>
            <filter val="6,62838"/>
            <filter val="6,63800"/>
            <filter val="6,68200"/>
            <filter val="6,70050"/>
            <filter val="6,70100"/>
            <filter val="6,78000"/>
            <filter val="6,79300"/>
            <filter val="6,87900"/>
            <filter val="7,00000"/>
            <filter val="7,03000"/>
            <filter val="7,07200"/>
            <filter val="7,11550"/>
            <filter val="7,18600"/>
            <filter val="7,22300"/>
            <filter val="7,23900"/>
            <filter val="7,48000"/>
            <filter val="7,49792"/>
            <filter val="7,59600"/>
            <filter val="7,68500"/>
            <filter val="7,69500"/>
            <filter val="7,72700"/>
            <filter val="7,92200"/>
            <filter val="7,94300"/>
            <filter val="7,97400"/>
            <filter val="70,72000"/>
            <filter val="8,00000"/>
            <filter val="8,01000"/>
            <filter val="8,02000"/>
            <filter val="8,09900"/>
            <filter val="8,10800"/>
            <filter val="8,54200"/>
            <filter val="8,58900"/>
            <filter val="8,68828"/>
            <filter val="8,69900"/>
            <filter val="8,76646"/>
            <filter val="8,80100"/>
            <filter val="8,80400"/>
            <filter val="8,87600"/>
            <filter val="8,91800"/>
            <filter val="8,93700"/>
            <filter val="8,94800"/>
            <filter val="8,94970"/>
            <filter val="8,95650"/>
            <filter val="9,12800"/>
            <filter val="9,45100"/>
            <filter val="9,54600"/>
            <filter val="9,54900"/>
            <filter val="9,58000"/>
            <filter val="9,63456"/>
            <filter val="9,65600"/>
            <filter val="9,96600"/>
          </filters>
        </filterColumn>
      </autoFilter>
    </customSheetView>
    <customSheetView guid="{69B20673-DFC0-4949-AAA4-64FAC5D717DB}" scale="90" showPageBreaks="1" printArea="1" topLeftCell="C1">
      <pane xSplit="6" ySplit="3" topLeftCell="I259" activePane="bottomRight" state="frozen"/>
      <selection pane="bottomRight" activeCell="I262" sqref="I262"/>
      <pageMargins left="0" right="0.23622047244094491" top="0.56000000000000005" bottom="0.31" header="0.31496062992125984" footer="0.31496062992125984"/>
      <printOptions horizontalCentered="1"/>
      <pageSetup paperSize="9" scale="75" orientation="portrait" horizontalDpi="300" verticalDpi="300" r:id="rId2"/>
      <headerFooter alignWithMargins="0">
        <oddFooter>&amp;R&amp;P/&amp;N</oddFooter>
      </headerFooter>
    </customSheetView>
    <customSheetView guid="{EA799E37-19C8-4A26-886A-C53F6A9875D2}" scale="90" showPageBreaks="1" printArea="1">
      <pane xSplit="8" ySplit="3" topLeftCell="I4" activePane="bottomRight" state="frozen"/>
      <selection pane="bottomRight" activeCell="L3" sqref="L3:O438"/>
      <pageMargins left="0" right="0.23622047244094491" top="0.55118110236220474" bottom="0.31496062992125984" header="0.31496062992125984" footer="0.31496062992125984"/>
      <printOptions horizontalCentered="1"/>
      <pageSetup paperSize="9" scale="75" orientation="landscape" horizontalDpi="300" verticalDpi="300" r:id="rId3"/>
      <headerFooter alignWithMargins="0">
        <oddFooter>&amp;R&amp;P/&amp;N</oddFooter>
      </headerFooter>
    </customSheetView>
    <customSheetView guid="{56BD5F68-62B9-4062-943C-4CCF789466F8}" scale="80" showPageBreaks="1" printArea="1" view="pageBreakPreview" topLeftCell="C1">
      <pane xSplit="6" ySplit="3" topLeftCell="I357" activePane="bottomRight" state="frozen"/>
      <selection pane="bottomRight" activeCell="K434" sqref="K434"/>
      <pageMargins left="0" right="0.23622047244094491" top="0.56000000000000005" bottom="0.31" header="0.31496062992125984" footer="0.31496062992125984"/>
      <printOptions horizontalCentered="1"/>
      <pageSetup paperSize="9" scale="37" orientation="portrait" horizontalDpi="300" verticalDpi="300" r:id="rId4"/>
      <headerFooter alignWithMargins="0">
        <oddFooter>&amp;R&amp;P/&amp;N</oddFooter>
      </headerFooter>
    </customSheetView>
    <customSheetView guid="{E120AD13-4BD4-45B5-80BB-687EA65645BA}" scale="90" showPageBreaks="1" printArea="1" filter="1" showAutoFilter="1" hiddenColumns="1">
      <pane xSplit="8" ySplit="4" topLeftCell="J413" activePane="bottomRight" state="frozen"/>
      <selection pane="bottomRight" activeCell="E436" sqref="E436"/>
      <pageMargins left="0" right="0.23622047244094491" top="0.55118110236220474" bottom="0.62" header="0.31496062992125984" footer="0.31496062992125984"/>
      <printOptions horizontalCentered="1"/>
      <pageSetup paperSize="9" scale="75" orientation="portrait" horizontalDpi="300" verticalDpi="300" r:id="rId5"/>
      <headerFooter alignWithMargins="0">
        <oddFooter>&amp;R&amp;P/&amp;N</oddFooter>
      </headerFooter>
      <autoFilter ref="J4:M439">
        <filterColumn colId="3">
          <filters>
            <filter val="0,21900"/>
            <filter val="0,27200"/>
            <filter val="0,32000"/>
            <filter val="0,33200"/>
            <filter val="0,48020"/>
            <filter val="0,49500"/>
            <filter val="0,55600"/>
            <filter val="0,60800"/>
            <filter val="0,64900"/>
            <filter val="0,71900"/>
            <filter val="0,77200"/>
            <filter val="0,86400"/>
            <filter val="0,87100"/>
            <filter val="0,97000"/>
            <filter val="1,05200"/>
            <filter val="1,07600"/>
            <filter val="1,09100"/>
            <filter val="1,13600"/>
            <filter val="1,23200"/>
            <filter val="1,31100"/>
            <filter val="1,32100"/>
            <filter val="1,32800"/>
            <filter val="1,33100"/>
            <filter val="1,45382"/>
            <filter val="1,49900"/>
            <filter val="1,50188"/>
            <filter val="1,54400"/>
            <filter val="1,57600"/>
            <filter val="1,59400"/>
            <filter val="1,64900"/>
            <filter val="1,66000"/>
            <filter val="1,73100"/>
            <filter val="10,00000"/>
            <filter val="10,01000"/>
            <filter val="10,09100"/>
            <filter val="10,11100"/>
            <filter val="10,20000"/>
            <filter val="10,22800"/>
            <filter val="10,30800"/>
            <filter val="10,35200"/>
            <filter val="10,64900"/>
            <filter val="10,67300"/>
            <filter val="10,75654"/>
            <filter val="10,76700"/>
            <filter val="10,85268"/>
            <filter val="10,88100"/>
            <filter val="10,99700"/>
            <filter val="11,15200"/>
            <filter val="11,21500"/>
            <filter val="11,30800"/>
            <filter val="11,32992"/>
            <filter val="11,64400"/>
            <filter val="11,76200"/>
            <filter val="11,80100"/>
            <filter val="11,81200"/>
            <filter val="12,29600"/>
            <filter val="12,44900"/>
            <filter val="12,60000"/>
            <filter val="12,65900"/>
            <filter val="12,68208"/>
            <filter val="12,81800"/>
            <filter val="12,83100"/>
            <filter val="12,92000"/>
            <filter val="12,93200"/>
            <filter val="12,95944"/>
            <filter val="13,29900"/>
            <filter val="13,45200"/>
            <filter val="13,60000"/>
            <filter val="13,87400"/>
            <filter val="13,92700"/>
            <filter val="13,95400"/>
            <filter val="13,96400"/>
            <filter val="14,34800"/>
            <filter val="14,37200"/>
            <filter val="14,71600"/>
            <filter val="14,77600"/>
            <filter val="14,79700"/>
            <filter val="14,88100"/>
            <filter val="14,99800"/>
            <filter val="15,00600"/>
            <filter val="15,06500"/>
            <filter val="15,10700"/>
            <filter val="15,15400"/>
            <filter val="15,16400"/>
            <filter val="15,22900"/>
            <filter val="15,33262"/>
            <filter val="15,41300"/>
            <filter val="15,54800"/>
            <filter val="15,70400"/>
            <filter val="16,00600"/>
            <filter val="16,37000"/>
            <filter val="16,58100"/>
            <filter val="16,62200"/>
            <filter val="16,75300"/>
            <filter val="17,08300"/>
            <filter val="17,09400"/>
            <filter val="17,69500"/>
            <filter val="17,73500"/>
            <filter val="17,87800"/>
            <filter val="17,93800"/>
            <filter val="18,41400"/>
            <filter val="18,62600"/>
            <filter val="18,86100"/>
            <filter val="19,09500"/>
            <filter val="19,11500"/>
            <filter val="2,06900"/>
            <filter val="2,10900"/>
            <filter val="2,11000"/>
            <filter val="2,13700"/>
            <filter val="2,18372"/>
            <filter val="2,18500"/>
            <filter val="2,23900"/>
            <filter val="2,26400"/>
            <filter val="2,36700"/>
            <filter val="2,37934"/>
            <filter val="2,41500"/>
            <filter val="2,42000"/>
            <filter val="2,48300"/>
            <filter val="2,51200"/>
            <filter val="2,53400"/>
            <filter val="2,58600"/>
            <filter val="2,65900"/>
            <filter val="2,66000"/>
            <filter val="2,67000"/>
            <filter val="2,71500"/>
            <filter val="2,72000"/>
            <filter val="2,72800"/>
            <filter val="2,80500"/>
            <filter val="2,80600"/>
            <filter val="2,82300"/>
            <filter val="2,84400"/>
            <filter val="2,86400"/>
            <filter val="2,88200"/>
            <filter val="2,90000"/>
            <filter val="2,92900"/>
            <filter val="2,93200"/>
            <filter val="2,99000"/>
            <filter val="20,56200"/>
            <filter val="20,56500"/>
            <filter val="20,62100"/>
            <filter val="20,99172"/>
            <filter val="21,19100"/>
            <filter val="21,21500"/>
            <filter val="21,26200"/>
            <filter val="21,31000"/>
            <filter val="21,57700"/>
            <filter val="21,86100"/>
            <filter val="21,96720"/>
            <filter val="22,19510"/>
            <filter val="22,22600"/>
            <filter val="22,90000"/>
            <filter val="22,96000"/>
            <filter val="23,32294"/>
            <filter val="23,41236"/>
            <filter val="24,37200"/>
            <filter val="24,71200"/>
            <filter val="25,47600"/>
            <filter val="25,85000"/>
            <filter val="25,98100"/>
            <filter val="26,31600"/>
            <filter val="26,59600"/>
            <filter val="27,00800"/>
            <filter val="27,60400"/>
            <filter val="27,90000"/>
            <filter val="28,33700"/>
            <filter val="28,89300"/>
            <filter val="28,90100"/>
            <filter val="29,94300"/>
            <filter val="3,00600"/>
            <filter val="3,14700"/>
            <filter val="3,16900"/>
            <filter val="3,21000"/>
            <filter val="3,24600"/>
            <filter val="3,25500"/>
            <filter val="3,27300"/>
            <filter val="3,31700"/>
            <filter val="3,33000"/>
            <filter val="3,33700"/>
            <filter val="3,34500"/>
            <filter val="3,38600"/>
            <filter val="3,42300"/>
            <filter val="3,47100"/>
            <filter val="3,48300"/>
            <filter val="3,49100"/>
            <filter val="3,52000"/>
            <filter val="3,57700"/>
            <filter val="3,58800"/>
            <filter val="3,60400"/>
            <filter val="3,67000"/>
            <filter val="3,70600"/>
            <filter val="3,71000"/>
            <filter val="3,71100"/>
            <filter val="3,73900"/>
            <filter val="3,75300"/>
            <filter val="3,79300"/>
            <filter val="3,86200"/>
            <filter val="3,86400"/>
            <filter val="3,88600"/>
            <filter val="3,93600"/>
            <filter val="3,96500"/>
            <filter val="30,00000"/>
            <filter val="30,34000"/>
            <filter val="30,69100"/>
            <filter val="33,54000"/>
            <filter val="34,93164"/>
            <filter val="35,69600"/>
            <filter val="36,83300"/>
            <filter val="36,84700"/>
            <filter val="37,29300"/>
            <filter val="37,30200"/>
            <filter val="37,83100"/>
            <filter val="39,69670"/>
            <filter val="4,04400"/>
            <filter val="4,17700"/>
            <filter val="4,24300"/>
            <filter val="4,27500"/>
            <filter val="4,30300"/>
            <filter val="4,33200"/>
            <filter val="4,36600"/>
            <filter val="4,45700"/>
            <filter val="4,49288"/>
            <filter val="4,51400"/>
            <filter val="4,54500"/>
            <filter val="4,63400"/>
            <filter val="4,69500"/>
            <filter val="4,81100"/>
            <filter val="4,85300"/>
            <filter val="4,86400"/>
            <filter val="4,87600"/>
            <filter val="4,90100"/>
            <filter val="4,92466"/>
            <filter val="4,95052"/>
            <filter val="4,96200"/>
            <filter val="4,98800"/>
            <filter val="45,15900"/>
            <filter val="46,24000"/>
            <filter val="47,06100"/>
            <filter val="5,00000"/>
            <filter val="5,02500"/>
            <filter val="5,08100"/>
            <filter val="5,18600"/>
            <filter val="5,20000"/>
            <filter val="5,25600"/>
            <filter val="5,31800"/>
            <filter val="5,38300"/>
            <filter val="5,40500"/>
            <filter val="5,40900"/>
            <filter val="5,44500"/>
            <filter val="5,45700"/>
            <filter val="5,75300"/>
            <filter val="5,75500"/>
            <filter val="5,78700"/>
            <filter val="5,79800"/>
            <filter val="5,80800"/>
            <filter val="5,90600"/>
            <filter val="5,96000"/>
            <filter val="5,97100"/>
            <filter val="6,00000"/>
            <filter val="6,02600"/>
            <filter val="6,02700"/>
            <filter val="6,03484"/>
            <filter val="6,06500"/>
            <filter val="6,09300"/>
            <filter val="6,10800"/>
            <filter val="6,21900"/>
            <filter val="6,25900"/>
            <filter val="6,27100"/>
            <filter val="6,30624"/>
            <filter val="6,48900"/>
            <filter val="6,52400"/>
            <filter val="6,62838"/>
            <filter val="6,63800"/>
            <filter val="6,68200"/>
            <filter val="6,70050"/>
            <filter val="6,70100"/>
            <filter val="6,78000"/>
            <filter val="6,79300"/>
            <filter val="6,87900"/>
            <filter val="7,00000"/>
            <filter val="7,03000"/>
            <filter val="7,07200"/>
            <filter val="7,11550"/>
            <filter val="7,18600"/>
            <filter val="7,22300"/>
            <filter val="7,23900"/>
            <filter val="7,48000"/>
            <filter val="7,49792"/>
            <filter val="7,59600"/>
            <filter val="7,68500"/>
            <filter val="7,69500"/>
            <filter val="7,72700"/>
            <filter val="7,92200"/>
            <filter val="7,94300"/>
            <filter val="7,97400"/>
            <filter val="70,72000"/>
            <filter val="8,00000"/>
            <filter val="8,01000"/>
            <filter val="8,02000"/>
            <filter val="8,09900"/>
            <filter val="8,10800"/>
            <filter val="8,54200"/>
            <filter val="8,58900"/>
            <filter val="8,68828"/>
            <filter val="8,69900"/>
            <filter val="8,76646"/>
            <filter val="8,80100"/>
            <filter val="8,80400"/>
            <filter val="8,87600"/>
            <filter val="8,91800"/>
            <filter val="8,93700"/>
            <filter val="8,94800"/>
            <filter val="8,94970"/>
            <filter val="8,95650"/>
            <filter val="9,12800"/>
            <filter val="9,45100"/>
            <filter val="9,54600"/>
            <filter val="9,54900"/>
            <filter val="9,58000"/>
            <filter val="9,63456"/>
            <filter val="9,65600"/>
            <filter val="9,96600"/>
          </filters>
        </filterColumn>
      </autoFilter>
    </customSheetView>
  </customSheetViews>
  <printOptions horizontalCentered="1"/>
  <pageMargins left="0" right="0.23622047244094491" top="0.55118110236220474" bottom="0.62" header="0.31496062992125984" footer="0.31496062992125984"/>
  <pageSetup paperSize="9" scale="75" orientation="portrait" horizontalDpi="300" verticalDpi="300" r:id="rId6"/>
  <headerFooter alignWithMargins="0">
    <oddFooter>&amp;R&amp;P/&amp;N</oddFooter>
  </headerFooter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tab. 4.a</vt:lpstr>
      <vt:lpstr>tab. 4.b</vt:lpstr>
      <vt:lpstr>tab. 4.c ÚZ33073 krajské</vt:lpstr>
      <vt:lpstr>tab. 4.d ÚZ 33073 obecní</vt:lpstr>
      <vt:lpstr>'tab. 4.a'!Názvy_tisku</vt:lpstr>
      <vt:lpstr>'tab. 4.b'!Názvy_tisku</vt:lpstr>
      <vt:lpstr>'tab. 4.c ÚZ33073 krajské'!Názvy_tisku</vt:lpstr>
      <vt:lpstr>'tab. 4.d ÚZ 33073 obecní'!Názvy_tisku</vt:lpstr>
      <vt:lpstr>'tab. 4.c ÚZ33073 krajské'!Oblast_tisku</vt:lpstr>
      <vt:lpstr>'tab. 4.d ÚZ 33073 obecní'!Oblast_tisku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Jarkovský</dc:creator>
  <cp:lastModifiedBy>Olšáková Andrea Mgr.</cp:lastModifiedBy>
  <cp:lastPrinted>2017-12-06T11:06:38Z</cp:lastPrinted>
  <dcterms:created xsi:type="dcterms:W3CDTF">2017-06-18T10:15:34Z</dcterms:created>
  <dcterms:modified xsi:type="dcterms:W3CDTF">2017-12-18T10:37:13Z</dcterms:modified>
</cp:coreProperties>
</file>