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14 RK\14-793\"/>
    </mc:Choice>
  </mc:AlternateContent>
  <bookViews>
    <workbookView xWindow="0" yWindow="0" windowWidth="28800" windowHeight="12435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52511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M75" i="5" l="1"/>
  <c r="M100" i="5" s="1"/>
  <c r="L75" i="5" l="1"/>
  <c r="L100" i="5" s="1"/>
  <c r="K75" i="5"/>
  <c r="K100" i="5" s="1"/>
  <c r="J75" i="5"/>
  <c r="J100" i="5" s="1"/>
  <c r="I75" i="5"/>
  <c r="I100" i="5" s="1"/>
  <c r="H75" i="5"/>
  <c r="H100" i="5" s="1"/>
  <c r="G75" i="5"/>
  <c r="G100" i="5" s="1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<sst xmlns="http://schemas.openxmlformats.org/spreadsheetml/2006/main" count="171" uniqueCount="171">
  <si>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</si>
  <si>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</si>
  <si>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</si>
  <si>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</si>
  <si>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</si>
  <si>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</si>
  <si>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</si>
  <si>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</si>
  <si>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</si>
  <si>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</si>
  <si>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</si>
  <si>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</si>
  <si>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</si>
  <si>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</si>
  <si>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</si>
  <si>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</si>
  <si>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</si>
  <si>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</si>
  <si>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</si>
  <si>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</si>
  <si>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</si>
  <si>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</si>
  <si>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</si>
  <si>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</si>
  <si>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</si>
  <si>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</si>
  <si>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</si>
  <si>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</si>
  <si>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</si>
  <si>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</si>
  <si>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</si>
  <si>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</si>
  <si>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</si>
  <si>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</si>
  <si>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</si>
  <si>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</si>
  <si>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</si>
  <si>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</si>
  <si>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</si>
  <si>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</si>
  <si>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</si>
  <si>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</si>
  <si>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</si>
  <si>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</si>
  <si>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</si>
  <si>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</si>
  <si>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</si>
  <si>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</si>
  <si>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</si>
  <si>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</si>
  <si>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</si>
  <si>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</si>
  <si>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</si>
  <si>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</si>
  <si>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</si>
  <si>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</si>
  <si>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</si>
  <si>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</si>
  <si>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</si>
  <si>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</si>
  <si>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</si>
  <si>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</si>
  <si>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</si>
  <si>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</si>
  <si>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</si>
  <si>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</si>
  <si>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</si>
  <si>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</si>
  <si>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</si>
  <si>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</si>
  <si>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</si>
  <si>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</si>
  <si>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</si>
  <si>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</si>
  <si>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</si>
  <si>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</si>
  <si>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</si>
  <si>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</si>
  <si>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</si>
  <si>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</si>
  <si>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</si>
  <si>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</si>
  <si>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</si>
  <si>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</si>
  <si>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</si>
  <si>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</si>
  <si>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</si>
  <si>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</si>
  <si>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</si>
  <si>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</si>
  <si>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</si>
  <si>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</si>
  <si>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</si>
  <si>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</si>
  <si>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</si>
  <si>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</si>
  <si>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</si>
  <si>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</si>
  <si>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</si>
  <si>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</si>
  <si>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</si>
  <si>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</si>
  <si>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</si>
  <si>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</si>
  <si>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</si>
  <si>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</si>
  <si>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</si>
  <si>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</si>
  <si>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</si>
  <si>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</si>
  <si>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</si>
  <si>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</si>
  <si>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</si>
  <si>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</si>
  <si>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</si>
  <si>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</si>
  <si>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</si>
  <si>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</si>
  <si>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</si>
  <si>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</si>
  <si>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</si>
  <si>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</si>
  <si>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</si>
  <si>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</si>
  <si>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</si>
  <si>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</si>
  <si>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</si>
  <si>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</si>
  <si>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</si>
  <si>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</si>
  <si>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</si>
  <si>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</si>
  <si>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</si>
  <si>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</si>
  <si>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</si>
  <si>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Základní škola a Praktická škola, Jičín, Soudná 12</t>
  </si>
  <si>
    <t>Gymnázium Jaroslava Žáka, Jaroměř, Lužická 423</t>
  </si>
  <si>
    <t>Obchodní akademie, Střední odborná škola a Jazyková škola s právem státní jazykové zkoušky, Hradec Králové, Pospíšilova 365</t>
  </si>
  <si>
    <t>Speciální základní škola Augustina Bartoše, Úpice, Nábřeží pplk. A. Bunzla 660</t>
  </si>
  <si>
    <t>Střední škola řemesel a Základní škola, Hořice, Havlíčkova 54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</si>
  <si>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</si>
  <si>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</si>
  <si>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</si>
  <si>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</si>
  <si>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</si>
  <si>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</si>
  <si>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</si>
  <si>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</si>
  <si>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</si>
  <si>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</si>
  <si>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</si>
  <si>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Krkonošské gymnázium a Střední odborná škola, Vrchlabí, Komenského 586</t>
  </si>
  <si>
    <t>Vyšší odborná škola zdravotnická a Střední zdravotnická škola a Obchodní akademie, Trutnov, Procházkova 303</t>
  </si>
  <si>
    <t>Střední škola strojírenská a elektrotechnická</t>
  </si>
  <si>
    <t>Střední škola průmyslová, textilní a polygrafická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</si>
  <si>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</si>
  <si>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</si>
  <si>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</si>
  <si>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</si>
  <si>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</si>
  <si>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</si>
  <si>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tab. č. 1</t>
  </si>
  <si>
    <t>Ukazatele přímých NIV pro školy a školská zařízení zřízené krajem  pro rok 2019, ÚZ 33 353</t>
  </si>
  <si>
    <t>Střední zemědělská škola a Střední odborné učiliště chladicí a klimatizační techniky, Kostelec nad Orlicí, Komenského 873</t>
  </si>
  <si>
    <t>Zemědělská akademie Hořice - střední škola a vyšší odborná škola, příspěvková organizace</t>
  </si>
  <si>
    <t>Střední průmyslová škola stavební a Obchodní akademie arch. Jana Letzela, příspěvková organizace Náchod, Pražská 931</t>
  </si>
  <si>
    <t xml:space="preserve">vyčleněno celkem pro krajské školy </t>
  </si>
  <si>
    <t>nerozepsáno</t>
  </si>
  <si>
    <t>fin. částky v tis. Kč</t>
  </si>
  <si>
    <t>Rada KHK dne 13.5.2019</t>
  </si>
  <si>
    <t>ukazatele po projednání rozpočtu k 6.5.2019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</si>
</sst>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/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4" fillId="0" borderId="14" xfId="1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17" fillId="0" borderId="13" xfId="0" applyNumberFormat="1" applyFont="1" applyFill="1" applyBorder="1" applyAlignment="1">
      <alignment horizontal="center" vertical="center"/>
    </xf>
    <xf numFmtId="164" fontId="17" fillId="0" borderId="17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17" fillId="0" borderId="21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8" fillId="0" borderId="0" xfId="0" applyFont="1" applyFill="1"/>
    <xf numFmtId="0" fontId="0" fillId="0" borderId="6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28" xfId="0" applyBorder="1"/>
    <xf numFmtId="164" fontId="7" fillId="0" borderId="29" xfId="0" applyNumberFormat="1" applyFont="1" applyFill="1" applyBorder="1" applyAlignment="1">
      <alignment horizontal="center" vertical="center"/>
    </xf>
    <xf numFmtId="0" fontId="14" fillId="0" borderId="30" xfId="1" applyNumberFormat="1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164" fontId="1" fillId="0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G3" sqref="G3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5" customWidth="1" collapsed="1"/>
    <col min="4" max="4" width="6.28515625" style="25" customWidth="1"/>
    <col min="5" max="5" width="3.28515625" style="31" hidden="1" customWidth="1"/>
    <col min="6" max="6" width="46.42578125" customWidth="1"/>
    <col min="7" max="7" width="15" customWidth="1"/>
    <col min="8" max="8" width="11.28515625" customWidth="1"/>
    <col min="9" max="9" width="12.42578125" customWidth="1"/>
    <col min="10" max="10" width="11.140625" customWidth="1"/>
    <col min="11" max="11" width="13" customWidth="1"/>
    <col min="12" max="12" width="15.140625" customWidth="1"/>
    <col min="13" max="13" width="12" customWidth="1"/>
  </cols>
  <sheetData>
    <row r="1" spans="1:13" ht="21.75" customHeight="1" x14ac:dyDescent="0.25">
      <c r="C1" s="72" t="s">
        <v>162</v>
      </c>
      <c r="M1" s="70" t="s">
        <v>161</v>
      </c>
    </row>
    <row r="2" spans="1:13" ht="23.25" customHeight="1" thickBot="1" x14ac:dyDescent="0.3">
      <c r="C2" s="71" t="s">
        <v>169</v>
      </c>
      <c r="E2" s="33"/>
      <c r="F2" s="2"/>
      <c r="G2" s="73" t="s">
        <v>170</v>
      </c>
      <c r="H2" s="1"/>
      <c r="I2" s="1"/>
      <c r="J2" s="1"/>
      <c r="K2" s="1"/>
      <c r="M2" s="21" t="s">
        <v>168</v>
      </c>
    </row>
    <row r="3" spans="1:13" ht="42.75" customHeight="1" thickBot="1" x14ac:dyDescent="0.3">
      <c r="A3" s="4" t="s">
        <v>51</v>
      </c>
      <c r="B3" s="74" t="s">
        <v>52</v>
      </c>
      <c r="C3" s="75" t="s">
        <v>0</v>
      </c>
      <c r="D3" s="76" t="s">
        <v>1</v>
      </c>
      <c r="E3" s="77" t="s">
        <v>2</v>
      </c>
      <c r="F3" s="78" t="s">
        <v>132</v>
      </c>
      <c r="G3" s="49" t="s">
        <v>131</v>
      </c>
      <c r="H3" s="50" t="s">
        <v>159</v>
      </c>
      <c r="I3" s="51" t="s">
        <v>48</v>
      </c>
      <c r="J3" s="51" t="s">
        <v>49</v>
      </c>
      <c r="K3" s="52" t="s">
        <v>119</v>
      </c>
      <c r="L3" s="53" t="s">
        <v>50</v>
      </c>
      <c r="M3" s="79" t="s">
        <v>160</v>
      </c>
    </row>
    <row r="4" spans="1:13" ht="25.5" x14ac:dyDescent="0.25">
      <c r="A4" s="6" t="s">
        <v>92</v>
      </c>
      <c r="B4" s="5" t="s">
        <v>87</v>
      </c>
      <c r="C4" s="24">
        <v>301</v>
      </c>
      <c r="D4" s="24">
        <v>3121</v>
      </c>
      <c r="E4" s="36">
        <v>1</v>
      </c>
      <c r="F4" s="38" t="s">
        <v>3</v>
      </c>
      <c r="G4" s="59">
        <v>22236.699000000001</v>
      </c>
      <c r="H4" s="60">
        <v>295</v>
      </c>
      <c r="I4" s="60">
        <v>7660.7780000000002</v>
      </c>
      <c r="J4" s="60">
        <v>444.73399999999998</v>
      </c>
      <c r="K4" s="61">
        <v>433.96100000000001</v>
      </c>
      <c r="L4" s="62">
        <v>31071.171999999999</v>
      </c>
      <c r="M4" s="54">
        <v>51.1</v>
      </c>
    </row>
    <row r="5" spans="1:13" ht="25.5" x14ac:dyDescent="0.25">
      <c r="A5" s="6">
        <v>62690060</v>
      </c>
      <c r="B5" s="5" t="s">
        <v>124</v>
      </c>
      <c r="C5" s="22">
        <v>302</v>
      </c>
      <c r="D5" s="22">
        <v>3121</v>
      </c>
      <c r="E5" s="34">
        <v>1</v>
      </c>
      <c r="F5" s="39" t="s">
        <v>4</v>
      </c>
      <c r="G5" s="59">
        <v>27718.312000000002</v>
      </c>
      <c r="H5" s="60">
        <v>175</v>
      </c>
      <c r="I5" s="60">
        <v>9483.7260000000006</v>
      </c>
      <c r="J5" s="60">
        <v>554.36599999999999</v>
      </c>
      <c r="K5" s="61">
        <v>518.17100000000005</v>
      </c>
      <c r="L5" s="63">
        <v>38449.575000000004</v>
      </c>
      <c r="M5" s="55">
        <v>64.900000000000006</v>
      </c>
    </row>
    <row r="6" spans="1:13" ht="28.5" customHeight="1" x14ac:dyDescent="0.25">
      <c r="A6" s="6" t="s">
        <v>93</v>
      </c>
      <c r="B6" s="5" t="s">
        <v>123</v>
      </c>
      <c r="C6" s="22">
        <v>303</v>
      </c>
      <c r="D6" s="22">
        <v>3121</v>
      </c>
      <c r="E6" s="34">
        <v>1</v>
      </c>
      <c r="F6" s="39" t="s">
        <v>150</v>
      </c>
      <c r="G6" s="59">
        <v>17141.583999999999</v>
      </c>
      <c r="H6" s="60">
        <v>408.5</v>
      </c>
      <c r="I6" s="60">
        <v>5967.0290000000005</v>
      </c>
      <c r="J6" s="60">
        <v>342.83199999999999</v>
      </c>
      <c r="K6" s="61">
        <v>304.87799999999999</v>
      </c>
      <c r="L6" s="63">
        <v>24164.822999999997</v>
      </c>
      <c r="M6" s="55">
        <v>41.46</v>
      </c>
    </row>
    <row r="7" spans="1:13" ht="38.25" x14ac:dyDescent="0.25">
      <c r="A7" s="6">
        <v>62690272</v>
      </c>
      <c r="B7" s="5" t="s">
        <v>98</v>
      </c>
      <c r="C7" s="22">
        <v>312</v>
      </c>
      <c r="D7" s="22">
        <v>3122</v>
      </c>
      <c r="E7" s="34">
        <v>1</v>
      </c>
      <c r="F7" s="39" t="s">
        <v>137</v>
      </c>
      <c r="G7" s="59">
        <v>24473.994999999999</v>
      </c>
      <c r="H7" s="60">
        <v>196.8</v>
      </c>
      <c r="I7" s="60">
        <v>8388.07</v>
      </c>
      <c r="J7" s="60">
        <v>489.48</v>
      </c>
      <c r="K7" s="61">
        <v>468.40600000000001</v>
      </c>
      <c r="L7" s="63">
        <v>34016.751000000004</v>
      </c>
      <c r="M7" s="55">
        <v>56.24</v>
      </c>
    </row>
    <row r="8" spans="1:13" ht="25.5" x14ac:dyDescent="0.25">
      <c r="A8" s="6" t="s">
        <v>94</v>
      </c>
      <c r="B8" s="7" t="s">
        <v>99</v>
      </c>
      <c r="C8" s="22">
        <v>307</v>
      </c>
      <c r="D8" s="22">
        <v>3122</v>
      </c>
      <c r="E8" s="34">
        <v>1</v>
      </c>
      <c r="F8" s="39" t="s">
        <v>5</v>
      </c>
      <c r="G8" s="59">
        <v>19036.216</v>
      </c>
      <c r="H8" s="60">
        <v>335</v>
      </c>
      <c r="I8" s="60">
        <v>6586.2129999999997</v>
      </c>
      <c r="J8" s="60">
        <v>380.72399999999999</v>
      </c>
      <c r="K8" s="61">
        <v>334.74099999999999</v>
      </c>
      <c r="L8" s="63">
        <v>26672.894</v>
      </c>
      <c r="M8" s="55">
        <v>40.840000000000003</v>
      </c>
    </row>
    <row r="9" spans="1:13" ht="25.5" x14ac:dyDescent="0.25">
      <c r="A9" s="6" t="s">
        <v>95</v>
      </c>
      <c r="B9" s="7" t="s">
        <v>100</v>
      </c>
      <c r="C9" s="22">
        <v>308</v>
      </c>
      <c r="D9" s="26">
        <v>3127</v>
      </c>
      <c r="E9" s="34">
        <v>1</v>
      </c>
      <c r="F9" s="39" t="s">
        <v>130</v>
      </c>
      <c r="G9" s="59">
        <v>59215.964</v>
      </c>
      <c r="H9" s="60">
        <v>1100</v>
      </c>
      <c r="I9" s="60">
        <v>20507.428</v>
      </c>
      <c r="J9" s="60">
        <v>1184.319</v>
      </c>
      <c r="K9" s="61">
        <v>975.81100000000004</v>
      </c>
      <c r="L9" s="63">
        <v>82983.521999999997</v>
      </c>
      <c r="M9" s="55">
        <v>141.16999999999999</v>
      </c>
    </row>
    <row r="10" spans="1:13" ht="25.5" x14ac:dyDescent="0.25">
      <c r="A10" s="6">
        <v>175790</v>
      </c>
      <c r="B10" s="7" t="s">
        <v>101</v>
      </c>
      <c r="C10" s="22">
        <v>309</v>
      </c>
      <c r="D10" s="26">
        <v>3127</v>
      </c>
      <c r="E10" s="34">
        <v>1</v>
      </c>
      <c r="F10" s="39" t="s">
        <v>6</v>
      </c>
      <c r="G10" s="59">
        <v>33114.317999999999</v>
      </c>
      <c r="H10" s="60">
        <v>397</v>
      </c>
      <c r="I10" s="60">
        <v>11393.848</v>
      </c>
      <c r="J10" s="60">
        <v>662.28599999999994</v>
      </c>
      <c r="K10" s="61">
        <v>480.495</v>
      </c>
      <c r="L10" s="63">
        <v>46047.947</v>
      </c>
      <c r="M10" s="55">
        <v>81.37</v>
      </c>
    </row>
    <row r="11" spans="1:13" ht="25.5" x14ac:dyDescent="0.25">
      <c r="A11" s="6">
        <v>145238</v>
      </c>
      <c r="B11" s="7" t="s">
        <v>102</v>
      </c>
      <c r="C11" s="22">
        <v>317</v>
      </c>
      <c r="D11" s="26">
        <v>3127</v>
      </c>
      <c r="E11" s="34">
        <v>1</v>
      </c>
      <c r="F11" s="39" t="s">
        <v>7</v>
      </c>
      <c r="G11" s="59">
        <v>22307.208000000002</v>
      </c>
      <c r="H11" s="60">
        <v>1074.79</v>
      </c>
      <c r="I11" s="60">
        <v>7949.8789999999999</v>
      </c>
      <c r="J11" s="60">
        <v>446.14400000000001</v>
      </c>
      <c r="K11" s="61">
        <v>315.15999999999997</v>
      </c>
      <c r="L11" s="63">
        <v>32093.181000000004</v>
      </c>
      <c r="M11" s="55">
        <v>53.68</v>
      </c>
    </row>
    <row r="12" spans="1:13" ht="25.5" x14ac:dyDescent="0.25">
      <c r="A12" s="6" t="s">
        <v>96</v>
      </c>
      <c r="B12" s="7" t="s">
        <v>103</v>
      </c>
      <c r="C12" s="22">
        <v>305</v>
      </c>
      <c r="D12" s="26">
        <v>3122</v>
      </c>
      <c r="E12" s="34">
        <v>1</v>
      </c>
      <c r="F12" s="39" t="s">
        <v>157</v>
      </c>
      <c r="G12" s="59">
        <v>21120.125</v>
      </c>
      <c r="H12" s="60">
        <v>330</v>
      </c>
      <c r="I12" s="60">
        <v>7293.0429999999997</v>
      </c>
      <c r="J12" s="60">
        <v>422.40300000000002</v>
      </c>
      <c r="K12" s="61">
        <v>380.93299999999999</v>
      </c>
      <c r="L12" s="63">
        <v>29546.503999999997</v>
      </c>
      <c r="M12" s="55">
        <v>48.96</v>
      </c>
    </row>
    <row r="13" spans="1:13" ht="25.5" x14ac:dyDescent="0.25">
      <c r="A13" s="6">
        <v>581101</v>
      </c>
      <c r="B13" s="7" t="s">
        <v>104</v>
      </c>
      <c r="C13" s="22">
        <v>314</v>
      </c>
      <c r="D13" s="26">
        <v>3122</v>
      </c>
      <c r="E13" s="34">
        <v>1</v>
      </c>
      <c r="F13" s="39" t="s">
        <v>8</v>
      </c>
      <c r="G13" s="59">
        <v>46176.678</v>
      </c>
      <c r="H13" s="60">
        <v>2485</v>
      </c>
      <c r="I13" s="60">
        <v>16544.971000000001</v>
      </c>
      <c r="J13" s="60">
        <v>923.53399999999999</v>
      </c>
      <c r="K13" s="61">
        <v>752.71600000000001</v>
      </c>
      <c r="L13" s="63">
        <v>66882.899000000005</v>
      </c>
      <c r="M13" s="55">
        <v>104.46</v>
      </c>
    </row>
    <row r="14" spans="1:13" ht="25.5" x14ac:dyDescent="0.25">
      <c r="A14" s="6">
        <v>87751</v>
      </c>
      <c r="B14" s="7" t="s">
        <v>105</v>
      </c>
      <c r="C14" s="22">
        <v>445</v>
      </c>
      <c r="D14" s="26">
        <v>3127</v>
      </c>
      <c r="E14" s="34">
        <v>1</v>
      </c>
      <c r="F14" s="39" t="s">
        <v>9</v>
      </c>
      <c r="G14" s="59">
        <v>28779.386999999999</v>
      </c>
      <c r="H14" s="60">
        <v>700</v>
      </c>
      <c r="I14" s="60">
        <v>10022.992</v>
      </c>
      <c r="J14" s="60">
        <v>575.58799999999997</v>
      </c>
      <c r="K14" s="61">
        <v>425.02199999999999</v>
      </c>
      <c r="L14" s="63">
        <v>40502.989000000001</v>
      </c>
      <c r="M14" s="55">
        <v>73.98</v>
      </c>
    </row>
    <row r="15" spans="1:13" ht="25.5" x14ac:dyDescent="0.25">
      <c r="A15" s="6">
        <v>527939</v>
      </c>
      <c r="B15" s="7" t="s">
        <v>106</v>
      </c>
      <c r="C15" s="22">
        <v>318</v>
      </c>
      <c r="D15" s="26">
        <v>3127</v>
      </c>
      <c r="E15" s="34">
        <v>1</v>
      </c>
      <c r="F15" s="39" t="s">
        <v>10</v>
      </c>
      <c r="G15" s="59">
        <v>45962.078999999998</v>
      </c>
      <c r="H15" s="60">
        <v>177.3</v>
      </c>
      <c r="I15" s="60">
        <v>15687.388999999999</v>
      </c>
      <c r="J15" s="60">
        <v>919.24199999999996</v>
      </c>
      <c r="K15" s="61">
        <v>818.41600000000005</v>
      </c>
      <c r="L15" s="63">
        <v>63564.425999999992</v>
      </c>
      <c r="M15" s="55">
        <v>114.02</v>
      </c>
    </row>
    <row r="16" spans="1:13" ht="25.5" x14ac:dyDescent="0.25">
      <c r="A16" s="6" t="s">
        <v>97</v>
      </c>
      <c r="B16" s="7" t="s">
        <v>128</v>
      </c>
      <c r="C16" s="22">
        <v>319</v>
      </c>
      <c r="D16" s="26">
        <v>3124</v>
      </c>
      <c r="E16" s="34">
        <v>1</v>
      </c>
      <c r="F16" s="39" t="s">
        <v>140</v>
      </c>
      <c r="G16" s="59">
        <v>24424.024999999998</v>
      </c>
      <c r="H16" s="60">
        <v>600</v>
      </c>
      <c r="I16" s="60">
        <v>8508.1689999999999</v>
      </c>
      <c r="J16" s="60">
        <v>488.48099999999999</v>
      </c>
      <c r="K16" s="61">
        <v>343.404</v>
      </c>
      <c r="L16" s="63">
        <v>34364.078999999998</v>
      </c>
      <c r="M16" s="55">
        <v>58.85</v>
      </c>
    </row>
    <row r="17" spans="1:13" ht="25.5" x14ac:dyDescent="0.25">
      <c r="A17" s="6" t="s">
        <v>88</v>
      </c>
      <c r="B17" s="7" t="s">
        <v>126</v>
      </c>
      <c r="C17" s="22">
        <v>320</v>
      </c>
      <c r="D17" s="26">
        <v>3114</v>
      </c>
      <c r="E17" s="34">
        <v>1</v>
      </c>
      <c r="F17" s="39" t="s">
        <v>11</v>
      </c>
      <c r="G17" s="59">
        <v>35685.617999999995</v>
      </c>
      <c r="H17" s="60">
        <v>66.2</v>
      </c>
      <c r="I17" s="60">
        <v>12155.618</v>
      </c>
      <c r="J17" s="60">
        <v>713.71199999999999</v>
      </c>
      <c r="K17" s="61">
        <v>572.98199999999997</v>
      </c>
      <c r="L17" s="63">
        <v>49194.12999999999</v>
      </c>
      <c r="M17" s="55">
        <v>83.83</v>
      </c>
    </row>
    <row r="18" spans="1:13" ht="38.25" customHeight="1" x14ac:dyDescent="0.25">
      <c r="A18" s="6" t="s">
        <v>89</v>
      </c>
      <c r="B18" s="7" t="s">
        <v>129</v>
      </c>
      <c r="C18" s="22">
        <v>321</v>
      </c>
      <c r="D18" s="26">
        <v>3114</v>
      </c>
      <c r="E18" s="34">
        <v>1</v>
      </c>
      <c r="F18" s="39" t="s">
        <v>142</v>
      </c>
      <c r="G18" s="59">
        <v>63727.460999999996</v>
      </c>
      <c r="H18" s="60">
        <v>272</v>
      </c>
      <c r="I18" s="60">
        <v>21759.816999999999</v>
      </c>
      <c r="J18" s="60">
        <v>1274.549</v>
      </c>
      <c r="K18" s="61">
        <v>1154.7909999999999</v>
      </c>
      <c r="L18" s="63">
        <v>88188.617999999988</v>
      </c>
      <c r="M18" s="55">
        <v>164.29</v>
      </c>
    </row>
    <row r="19" spans="1:13" ht="25.5" x14ac:dyDescent="0.25">
      <c r="A19" s="6" t="s">
        <v>90</v>
      </c>
      <c r="B19" s="5" t="s">
        <v>107</v>
      </c>
      <c r="C19" s="22">
        <v>327</v>
      </c>
      <c r="D19" s="26">
        <v>3114</v>
      </c>
      <c r="E19" s="34">
        <v>1</v>
      </c>
      <c r="F19" s="39" t="s">
        <v>12</v>
      </c>
      <c r="G19" s="59">
        <v>3837.741</v>
      </c>
      <c r="H19" s="60">
        <v>102</v>
      </c>
      <c r="I19" s="60">
        <v>1339.5119999999999</v>
      </c>
      <c r="J19" s="60">
        <v>76.754999999999995</v>
      </c>
      <c r="K19" s="61">
        <v>62.33</v>
      </c>
      <c r="L19" s="63">
        <v>5418.3379999999997</v>
      </c>
      <c r="M19" s="55">
        <v>8.49</v>
      </c>
    </row>
    <row r="20" spans="1:13" ht="24.75" customHeight="1" x14ac:dyDescent="0.25">
      <c r="A20" s="6" t="s">
        <v>91</v>
      </c>
      <c r="B20" s="5" t="s">
        <v>108</v>
      </c>
      <c r="C20" s="22">
        <v>325</v>
      </c>
      <c r="D20" s="26">
        <v>3114</v>
      </c>
      <c r="E20" s="34">
        <v>1</v>
      </c>
      <c r="F20" s="39" t="s">
        <v>13</v>
      </c>
      <c r="G20" s="59">
        <v>6898.94</v>
      </c>
      <c r="H20" s="60">
        <v>15</v>
      </c>
      <c r="I20" s="60">
        <v>2350.7399999999998</v>
      </c>
      <c r="J20" s="60">
        <v>137.97900000000001</v>
      </c>
      <c r="K20" s="61">
        <v>178.333</v>
      </c>
      <c r="L20" s="63">
        <v>9580.9920000000002</v>
      </c>
      <c r="M20" s="55">
        <v>15.48</v>
      </c>
    </row>
    <row r="21" spans="1:13" ht="38.25" x14ac:dyDescent="0.25">
      <c r="A21" s="8">
        <v>72049103</v>
      </c>
      <c r="B21" s="5" t="s">
        <v>133</v>
      </c>
      <c r="C21" s="22">
        <v>455</v>
      </c>
      <c r="D21" s="26">
        <v>3146</v>
      </c>
      <c r="E21" s="34">
        <v>1</v>
      </c>
      <c r="F21" s="39" t="s">
        <v>146</v>
      </c>
      <c r="G21" s="59">
        <v>26913.925999999999</v>
      </c>
      <c r="H21" s="60">
        <v>25</v>
      </c>
      <c r="I21" s="60">
        <v>9159.2350000000006</v>
      </c>
      <c r="J21" s="60">
        <v>538.279</v>
      </c>
      <c r="K21" s="61">
        <v>983.399</v>
      </c>
      <c r="L21" s="63">
        <v>37619.839</v>
      </c>
      <c r="M21" s="55">
        <v>71.959999999999994</v>
      </c>
    </row>
    <row r="22" spans="1:13" x14ac:dyDescent="0.25">
      <c r="A22" s="8">
        <v>62690540</v>
      </c>
      <c r="B22" s="5" t="s">
        <v>109</v>
      </c>
      <c r="C22" s="22">
        <v>322</v>
      </c>
      <c r="D22" s="26">
        <v>3133</v>
      </c>
      <c r="E22" s="34">
        <v>1</v>
      </c>
      <c r="F22" s="39" t="s">
        <v>14</v>
      </c>
      <c r="G22" s="59">
        <v>12129.527</v>
      </c>
      <c r="H22" s="60">
        <v>230</v>
      </c>
      <c r="I22" s="60">
        <v>4202.2389999999996</v>
      </c>
      <c r="J22" s="60">
        <v>242.59100000000001</v>
      </c>
      <c r="K22" s="61">
        <v>108.711</v>
      </c>
      <c r="L22" s="63">
        <v>16913.067999999999</v>
      </c>
      <c r="M22" s="55">
        <v>29.74</v>
      </c>
    </row>
    <row r="23" spans="1:13" ht="25.5" x14ac:dyDescent="0.25">
      <c r="A23" s="8">
        <v>528315</v>
      </c>
      <c r="B23" s="16" t="s">
        <v>144</v>
      </c>
      <c r="C23" s="22">
        <v>332</v>
      </c>
      <c r="D23" s="26">
        <v>3147</v>
      </c>
      <c r="E23" s="34">
        <v>1</v>
      </c>
      <c r="F23" s="39" t="s">
        <v>15</v>
      </c>
      <c r="G23" s="59">
        <v>19166.190000000002</v>
      </c>
      <c r="H23" s="60">
        <v>260</v>
      </c>
      <c r="I23" s="60">
        <v>6604.9049999999997</v>
      </c>
      <c r="J23" s="60">
        <v>383.32400000000001</v>
      </c>
      <c r="K23" s="61">
        <v>205.298</v>
      </c>
      <c r="L23" s="63">
        <v>26619.717000000001</v>
      </c>
      <c r="M23" s="55">
        <v>56.72</v>
      </c>
    </row>
    <row r="24" spans="1:13" ht="27.75" customHeight="1" thickBot="1" x14ac:dyDescent="0.3">
      <c r="A24" s="13">
        <v>49335499</v>
      </c>
      <c r="B24" s="14" t="s">
        <v>110</v>
      </c>
      <c r="C24" s="23">
        <v>335</v>
      </c>
      <c r="D24" s="27">
        <v>3141</v>
      </c>
      <c r="E24" s="35">
        <v>1</v>
      </c>
      <c r="F24" s="40" t="s">
        <v>16</v>
      </c>
      <c r="G24" s="64">
        <v>5062.9369999999999</v>
      </c>
      <c r="H24" s="65">
        <v>128</v>
      </c>
      <c r="I24" s="65">
        <v>1764.9190000000001</v>
      </c>
      <c r="J24" s="65">
        <v>101.259</v>
      </c>
      <c r="K24" s="66">
        <v>76.763000000000005</v>
      </c>
      <c r="L24" s="67">
        <v>7133.8779999999997</v>
      </c>
      <c r="M24" s="56">
        <v>18.75</v>
      </c>
    </row>
    <row r="25" spans="1:13" ht="18.75" customHeight="1" x14ac:dyDescent="0.25">
      <c r="A25" s="11">
        <v>60116781</v>
      </c>
      <c r="B25" s="12" t="s">
        <v>53</v>
      </c>
      <c r="C25" s="24">
        <v>390</v>
      </c>
      <c r="D25" s="24">
        <v>3121</v>
      </c>
      <c r="E25" s="36">
        <v>2</v>
      </c>
      <c r="F25" s="38" t="s">
        <v>17</v>
      </c>
      <c r="G25" s="59">
        <v>16274.17</v>
      </c>
      <c r="H25" s="60">
        <v>170</v>
      </c>
      <c r="I25" s="60">
        <v>5591.018</v>
      </c>
      <c r="J25" s="60">
        <v>325.483</v>
      </c>
      <c r="K25" s="61">
        <v>313.98599999999999</v>
      </c>
      <c r="L25" s="62">
        <v>22674.656999999999</v>
      </c>
      <c r="M25" s="57">
        <v>35.92</v>
      </c>
    </row>
    <row r="26" spans="1:13" ht="28.5" x14ac:dyDescent="0.25">
      <c r="A26" s="8">
        <v>60117001</v>
      </c>
      <c r="B26" s="5" t="s">
        <v>54</v>
      </c>
      <c r="C26" s="22">
        <v>456</v>
      </c>
      <c r="D26" s="26">
        <v>3127</v>
      </c>
      <c r="E26" s="37">
        <v>2</v>
      </c>
      <c r="F26" s="48" t="s">
        <v>164</v>
      </c>
      <c r="G26" s="59">
        <v>32021.367999999999</v>
      </c>
      <c r="H26" s="60">
        <v>1186</v>
      </c>
      <c r="I26" s="60">
        <v>11290.504999999999</v>
      </c>
      <c r="J26" s="60">
        <v>640.42700000000002</v>
      </c>
      <c r="K26" s="61">
        <v>515.35300000000007</v>
      </c>
      <c r="L26" s="63">
        <v>45653.653000000006</v>
      </c>
      <c r="M26" s="55">
        <v>81.56</v>
      </c>
    </row>
    <row r="27" spans="1:13" ht="25.5" customHeight="1" x14ac:dyDescent="0.25">
      <c r="A27" s="8">
        <v>60116935</v>
      </c>
      <c r="B27" s="5" t="s">
        <v>55</v>
      </c>
      <c r="C27" s="22">
        <v>392</v>
      </c>
      <c r="D27" s="26">
        <v>3127</v>
      </c>
      <c r="E27" s="34">
        <v>2</v>
      </c>
      <c r="F27" s="42" t="s">
        <v>18</v>
      </c>
      <c r="G27" s="59">
        <v>22040.937000000002</v>
      </c>
      <c r="H27" s="60">
        <v>237.4</v>
      </c>
      <c r="I27" s="60">
        <v>7574.6350000000002</v>
      </c>
      <c r="J27" s="60">
        <v>440.81900000000002</v>
      </c>
      <c r="K27" s="61">
        <v>385.15100000000001</v>
      </c>
      <c r="L27" s="63">
        <v>30678.942000000003</v>
      </c>
      <c r="M27" s="55">
        <v>54.04</v>
      </c>
    </row>
    <row r="28" spans="1:13" x14ac:dyDescent="0.25">
      <c r="A28" s="8">
        <v>60116871</v>
      </c>
      <c r="B28" s="5" t="s">
        <v>125</v>
      </c>
      <c r="C28" s="22">
        <v>393</v>
      </c>
      <c r="D28" s="26">
        <v>3122</v>
      </c>
      <c r="E28" s="34">
        <v>2</v>
      </c>
      <c r="F28" s="38" t="s">
        <v>19</v>
      </c>
      <c r="G28" s="59">
        <v>12281.563</v>
      </c>
      <c r="H28" s="60">
        <v>102</v>
      </c>
      <c r="I28" s="60">
        <v>4210.4110000000001</v>
      </c>
      <c r="J28" s="60">
        <v>245.631</v>
      </c>
      <c r="K28" s="61">
        <v>228.53200000000001</v>
      </c>
      <c r="L28" s="63">
        <v>17068.137000000002</v>
      </c>
      <c r="M28" s="55">
        <v>29.22</v>
      </c>
    </row>
    <row r="29" spans="1:13" ht="25.5" x14ac:dyDescent="0.25">
      <c r="A29" s="8">
        <v>64812201</v>
      </c>
      <c r="B29" s="5" t="s">
        <v>56</v>
      </c>
      <c r="C29" s="22">
        <v>395</v>
      </c>
      <c r="D29" s="26">
        <v>3122</v>
      </c>
      <c r="E29" s="34">
        <v>2</v>
      </c>
      <c r="F29" s="42" t="s">
        <v>20</v>
      </c>
      <c r="G29" s="59">
        <v>10121.047</v>
      </c>
      <c r="H29" s="60">
        <v>360.9</v>
      </c>
      <c r="I29" s="60">
        <v>3563.8620000000001</v>
      </c>
      <c r="J29" s="60">
        <v>202.42099999999999</v>
      </c>
      <c r="K29" s="61">
        <v>270.32100000000003</v>
      </c>
      <c r="L29" s="63">
        <v>14518.551000000001</v>
      </c>
      <c r="M29" s="55">
        <v>25.49</v>
      </c>
    </row>
    <row r="30" spans="1:13" ht="25.5" x14ac:dyDescent="0.25">
      <c r="A30" s="8">
        <v>15055663</v>
      </c>
      <c r="B30" s="5" t="s">
        <v>57</v>
      </c>
      <c r="C30" s="22">
        <v>397</v>
      </c>
      <c r="D30" s="26">
        <v>3127</v>
      </c>
      <c r="E30" s="34">
        <v>2</v>
      </c>
      <c r="F30" s="42" t="s">
        <v>21</v>
      </c>
      <c r="G30" s="59">
        <v>8878.6290000000008</v>
      </c>
      <c r="H30" s="60">
        <v>295</v>
      </c>
      <c r="I30" s="60">
        <v>3119.0340000000001</v>
      </c>
      <c r="J30" s="60">
        <v>177.57300000000001</v>
      </c>
      <c r="K30" s="61">
        <v>123.572</v>
      </c>
      <c r="L30" s="63">
        <v>12593.808000000001</v>
      </c>
      <c r="M30" s="55">
        <v>25.31</v>
      </c>
    </row>
    <row r="31" spans="1:13" x14ac:dyDescent="0.25">
      <c r="A31" s="8">
        <v>15055256</v>
      </c>
      <c r="B31" s="5" t="s">
        <v>58</v>
      </c>
      <c r="C31" s="22">
        <v>457</v>
      </c>
      <c r="D31" s="26">
        <v>3127</v>
      </c>
      <c r="E31" s="34">
        <v>2</v>
      </c>
      <c r="F31" s="48" t="s">
        <v>153</v>
      </c>
      <c r="G31" s="59">
        <v>19640.292999999998</v>
      </c>
      <c r="H31" s="60">
        <v>129.6</v>
      </c>
      <c r="I31" s="60">
        <v>6721.7640000000001</v>
      </c>
      <c r="J31" s="60">
        <v>392.80599999999998</v>
      </c>
      <c r="K31" s="61">
        <v>307.39800000000002</v>
      </c>
      <c r="L31" s="63">
        <v>27191.860999999997</v>
      </c>
      <c r="M31" s="55">
        <v>48.83</v>
      </c>
    </row>
    <row r="32" spans="1:13" ht="25.5" x14ac:dyDescent="0.25">
      <c r="A32" s="8">
        <v>87998</v>
      </c>
      <c r="B32" s="5" t="s">
        <v>59</v>
      </c>
      <c r="C32" s="22">
        <v>400</v>
      </c>
      <c r="D32" s="26">
        <v>3127</v>
      </c>
      <c r="E32" s="34">
        <v>2</v>
      </c>
      <c r="F32" s="42" t="s">
        <v>22</v>
      </c>
      <c r="G32" s="59">
        <v>16512.905000000002</v>
      </c>
      <c r="H32" s="60">
        <v>332</v>
      </c>
      <c r="I32" s="60">
        <v>5727.268</v>
      </c>
      <c r="J32" s="60">
        <v>330.25799999999998</v>
      </c>
      <c r="K32" s="61">
        <v>282.08800000000002</v>
      </c>
      <c r="L32" s="63">
        <v>23184.519000000004</v>
      </c>
      <c r="M32" s="55">
        <v>40.46</v>
      </c>
    </row>
    <row r="33" spans="1:13" ht="27.75" customHeight="1" thickBot="1" x14ac:dyDescent="0.3">
      <c r="A33" s="13">
        <v>71197281</v>
      </c>
      <c r="B33" s="14" t="s">
        <v>60</v>
      </c>
      <c r="C33" s="22">
        <v>394</v>
      </c>
      <c r="D33" s="26">
        <v>3127</v>
      </c>
      <c r="E33" s="34">
        <v>2</v>
      </c>
      <c r="F33" s="42" t="s">
        <v>23</v>
      </c>
      <c r="G33" s="59">
        <v>26903.75</v>
      </c>
      <c r="H33" s="60">
        <v>899</v>
      </c>
      <c r="I33" s="60">
        <v>9452.9349999999995</v>
      </c>
      <c r="J33" s="60">
        <v>538.07500000000005</v>
      </c>
      <c r="K33" s="61">
        <v>437.49799999999999</v>
      </c>
      <c r="L33" s="63">
        <v>38231.257999999994</v>
      </c>
      <c r="M33" s="55">
        <v>68.98</v>
      </c>
    </row>
    <row r="34" spans="1:13" ht="25.5" x14ac:dyDescent="0.25">
      <c r="A34" s="11">
        <v>48623679</v>
      </c>
      <c r="B34" s="12" t="s">
        <v>111</v>
      </c>
      <c r="C34" s="22">
        <v>401</v>
      </c>
      <c r="D34" s="22">
        <v>3124</v>
      </c>
      <c r="E34" s="34">
        <v>2</v>
      </c>
      <c r="F34" s="42" t="s">
        <v>139</v>
      </c>
      <c r="G34" s="59">
        <v>15713.39</v>
      </c>
      <c r="H34" s="60">
        <v>60</v>
      </c>
      <c r="I34" s="60">
        <v>5362.9530000000004</v>
      </c>
      <c r="J34" s="60">
        <v>314.26799999999997</v>
      </c>
      <c r="K34" s="61">
        <v>276.57100000000003</v>
      </c>
      <c r="L34" s="63">
        <v>21727.182000000001</v>
      </c>
      <c r="M34" s="55">
        <v>38.24</v>
      </c>
    </row>
    <row r="35" spans="1:13" ht="27" customHeight="1" thickBot="1" x14ac:dyDescent="0.3">
      <c r="A35" s="8">
        <v>48623695</v>
      </c>
      <c r="B35" s="5" t="s">
        <v>112</v>
      </c>
      <c r="C35" s="23">
        <v>452</v>
      </c>
      <c r="D35" s="23">
        <v>3114</v>
      </c>
      <c r="E35" s="35">
        <v>2</v>
      </c>
      <c r="F35" s="43" t="s">
        <v>135</v>
      </c>
      <c r="G35" s="64">
        <v>13245.2</v>
      </c>
      <c r="H35" s="65">
        <v>20</v>
      </c>
      <c r="I35" s="65">
        <v>4510.1679999999997</v>
      </c>
      <c r="J35" s="65">
        <v>264.904</v>
      </c>
      <c r="K35" s="66">
        <v>169.375</v>
      </c>
      <c r="L35" s="67">
        <v>18209.647000000001</v>
      </c>
      <c r="M35" s="56">
        <v>29.07</v>
      </c>
    </row>
    <row r="36" spans="1:13" ht="24.75" customHeight="1" x14ac:dyDescent="0.25">
      <c r="A36" s="8">
        <v>48623687</v>
      </c>
      <c r="B36" s="5" t="s">
        <v>113</v>
      </c>
      <c r="C36" s="24">
        <v>338</v>
      </c>
      <c r="D36" s="24">
        <v>3121</v>
      </c>
      <c r="E36" s="36">
        <v>3</v>
      </c>
      <c r="F36" s="44" t="s">
        <v>24</v>
      </c>
      <c r="G36" s="59">
        <v>13165.983</v>
      </c>
      <c r="H36" s="60">
        <v>130</v>
      </c>
      <c r="I36" s="60">
        <v>4520.634</v>
      </c>
      <c r="J36" s="60">
        <v>263.32</v>
      </c>
      <c r="K36" s="61">
        <v>255.44600000000003</v>
      </c>
      <c r="L36" s="62">
        <v>18335.382999999998</v>
      </c>
      <c r="M36" s="57">
        <v>31.33</v>
      </c>
    </row>
    <row r="37" spans="1:13" ht="24.75" customHeight="1" x14ac:dyDescent="0.25">
      <c r="A37" s="8">
        <v>48623661</v>
      </c>
      <c r="B37" s="5" t="s">
        <v>114</v>
      </c>
      <c r="C37" s="22">
        <v>339</v>
      </c>
      <c r="D37" s="22">
        <v>3121</v>
      </c>
      <c r="E37" s="34">
        <v>3</v>
      </c>
      <c r="F37" s="42" t="s">
        <v>136</v>
      </c>
      <c r="G37" s="59">
        <v>12863.046</v>
      </c>
      <c r="H37" s="60">
        <v>206</v>
      </c>
      <c r="I37" s="60">
        <v>4443.4759999999997</v>
      </c>
      <c r="J37" s="60">
        <v>257.26100000000002</v>
      </c>
      <c r="K37" s="61">
        <v>265.32799999999997</v>
      </c>
      <c r="L37" s="63">
        <v>18035.111000000001</v>
      </c>
      <c r="M37" s="55">
        <v>31.29</v>
      </c>
    </row>
    <row r="38" spans="1:13" ht="24.75" customHeight="1" x14ac:dyDescent="0.25">
      <c r="A38" s="8">
        <v>13584898</v>
      </c>
      <c r="B38" s="5" t="s">
        <v>115</v>
      </c>
      <c r="C38" s="22">
        <v>340</v>
      </c>
      <c r="D38" s="22">
        <v>3121</v>
      </c>
      <c r="E38" s="34">
        <v>3</v>
      </c>
      <c r="F38" s="42" t="s">
        <v>25</v>
      </c>
      <c r="G38" s="59">
        <v>29011.286</v>
      </c>
      <c r="H38" s="60">
        <v>130</v>
      </c>
      <c r="I38" s="60">
        <v>9908.0370000000003</v>
      </c>
      <c r="J38" s="60">
        <v>580.226</v>
      </c>
      <c r="K38" s="61">
        <v>569.84699999999998</v>
      </c>
      <c r="L38" s="63">
        <v>40199.396000000008</v>
      </c>
      <c r="M38" s="55">
        <v>60.16</v>
      </c>
    </row>
    <row r="39" spans="1:13" ht="24.75" customHeight="1" x14ac:dyDescent="0.25">
      <c r="A39" s="8">
        <v>14450453</v>
      </c>
      <c r="B39" s="5" t="s">
        <v>116</v>
      </c>
      <c r="C39" s="22">
        <v>447</v>
      </c>
      <c r="D39" s="26">
        <v>3127</v>
      </c>
      <c r="E39" s="34">
        <v>3</v>
      </c>
      <c r="F39" s="42" t="s">
        <v>26</v>
      </c>
      <c r="G39" s="59">
        <v>17897.272000000001</v>
      </c>
      <c r="H39" s="60">
        <v>309</v>
      </c>
      <c r="I39" s="60">
        <v>6190.1319999999996</v>
      </c>
      <c r="J39" s="60">
        <v>357.94499999999999</v>
      </c>
      <c r="K39" s="61">
        <v>258.80200000000002</v>
      </c>
      <c r="L39" s="63">
        <v>25013.151000000002</v>
      </c>
      <c r="M39" s="55">
        <v>48.21</v>
      </c>
    </row>
    <row r="40" spans="1:13" ht="24.75" customHeight="1" x14ac:dyDescent="0.25">
      <c r="A40" s="8">
        <v>70836418</v>
      </c>
      <c r="B40" s="5" t="s">
        <v>117</v>
      </c>
      <c r="C40" s="22">
        <v>458</v>
      </c>
      <c r="D40" s="26">
        <v>3127</v>
      </c>
      <c r="E40" s="34">
        <v>3</v>
      </c>
      <c r="F40" s="81" t="s">
        <v>154</v>
      </c>
      <c r="G40" s="59">
        <v>42947.151999999995</v>
      </c>
      <c r="H40" s="60">
        <v>554</v>
      </c>
      <c r="I40" s="60">
        <v>14790.392</v>
      </c>
      <c r="J40" s="60">
        <v>858.94299999999998</v>
      </c>
      <c r="K40" s="61">
        <v>637.49200000000008</v>
      </c>
      <c r="L40" s="63">
        <v>59787.978999999992</v>
      </c>
      <c r="M40" s="55">
        <v>109.73</v>
      </c>
    </row>
    <row r="41" spans="1:13" ht="38.25" x14ac:dyDescent="0.25">
      <c r="A41" s="8">
        <v>48623741</v>
      </c>
      <c r="B41" s="5" t="s">
        <v>127</v>
      </c>
      <c r="C41" s="22">
        <v>459</v>
      </c>
      <c r="D41" s="32">
        <v>3127</v>
      </c>
      <c r="E41" s="37">
        <v>3</v>
      </c>
      <c r="F41" s="82" t="s">
        <v>165</v>
      </c>
      <c r="G41" s="80">
        <v>21944.713</v>
      </c>
      <c r="H41" s="60">
        <v>189.8</v>
      </c>
      <c r="I41" s="60">
        <v>7525.7340000000004</v>
      </c>
      <c r="J41" s="60">
        <v>438.89400000000001</v>
      </c>
      <c r="K41" s="61">
        <v>329.56099999999998</v>
      </c>
      <c r="L41" s="63">
        <v>30428.702000000001</v>
      </c>
      <c r="M41" s="55">
        <v>65.98</v>
      </c>
    </row>
    <row r="42" spans="1:13" ht="25.5" x14ac:dyDescent="0.25">
      <c r="A42" s="8">
        <v>70836469</v>
      </c>
      <c r="B42" s="5" t="s">
        <v>118</v>
      </c>
      <c r="C42" s="22">
        <v>345</v>
      </c>
      <c r="D42" s="29">
        <v>3124</v>
      </c>
      <c r="E42" s="34">
        <v>3</v>
      </c>
      <c r="F42" s="44" t="s">
        <v>158</v>
      </c>
      <c r="G42" s="59">
        <v>48199.079999999994</v>
      </c>
      <c r="H42" s="60">
        <v>2050</v>
      </c>
      <c r="I42" s="60">
        <v>17084.687000000002</v>
      </c>
      <c r="J42" s="60">
        <v>963.98199999999997</v>
      </c>
      <c r="K42" s="61">
        <v>615.92899999999986</v>
      </c>
      <c r="L42" s="63">
        <v>68913.678</v>
      </c>
      <c r="M42" s="55">
        <v>135.22999999999999</v>
      </c>
    </row>
    <row r="43" spans="1:13" ht="26.25" thickBot="1" x14ac:dyDescent="0.3">
      <c r="A43" s="13">
        <v>60884703</v>
      </c>
      <c r="B43" s="14" t="s">
        <v>61</v>
      </c>
      <c r="C43" s="22">
        <v>363</v>
      </c>
      <c r="D43" s="28">
        <v>3114</v>
      </c>
      <c r="E43" s="34">
        <v>3</v>
      </c>
      <c r="F43" s="42" t="s">
        <v>148</v>
      </c>
      <c r="G43" s="59">
        <v>12355.908000000001</v>
      </c>
      <c r="H43" s="60">
        <v>220</v>
      </c>
      <c r="I43" s="60">
        <v>4275.8090000000002</v>
      </c>
      <c r="J43" s="60">
        <v>247.11799999999999</v>
      </c>
      <c r="K43" s="61">
        <v>300.25700000000001</v>
      </c>
      <c r="L43" s="63">
        <v>17399.092000000001</v>
      </c>
      <c r="M43" s="55">
        <v>31.48</v>
      </c>
    </row>
    <row r="44" spans="1:13" ht="25.5" x14ac:dyDescent="0.25">
      <c r="A44" s="11">
        <v>60884762</v>
      </c>
      <c r="B44" s="12" t="s">
        <v>62</v>
      </c>
      <c r="C44" s="22">
        <v>346</v>
      </c>
      <c r="D44" s="28">
        <v>3114</v>
      </c>
      <c r="E44" s="34">
        <v>3</v>
      </c>
      <c r="F44" s="42" t="s">
        <v>145</v>
      </c>
      <c r="G44" s="59">
        <v>17283.585000000003</v>
      </c>
      <c r="H44" s="60">
        <v>240</v>
      </c>
      <c r="I44" s="60">
        <v>5958.0190000000002</v>
      </c>
      <c r="J44" s="60">
        <v>345.67200000000003</v>
      </c>
      <c r="K44" s="61">
        <v>208.05199999999999</v>
      </c>
      <c r="L44" s="63">
        <v>24035.328000000001</v>
      </c>
      <c r="M44" s="55">
        <v>44.09</v>
      </c>
    </row>
    <row r="45" spans="1:13" ht="25.5" x14ac:dyDescent="0.25">
      <c r="A45" s="8">
        <v>60884711</v>
      </c>
      <c r="B45" s="5" t="s">
        <v>63</v>
      </c>
      <c r="C45" s="22">
        <v>349</v>
      </c>
      <c r="D45" s="26">
        <v>3133</v>
      </c>
      <c r="E45" s="34">
        <v>3</v>
      </c>
      <c r="F45" s="42" t="s">
        <v>27</v>
      </c>
      <c r="G45" s="59">
        <v>18564.326000000005</v>
      </c>
      <c r="H45" s="60">
        <v>170</v>
      </c>
      <c r="I45" s="60">
        <v>6369.6710000000003</v>
      </c>
      <c r="J45" s="60">
        <v>371.28699999999998</v>
      </c>
      <c r="K45" s="61">
        <v>166.18</v>
      </c>
      <c r="L45" s="63">
        <v>25641.464000000004</v>
      </c>
      <c r="M45" s="55">
        <v>52.26</v>
      </c>
    </row>
    <row r="46" spans="1:13" ht="20.25" customHeight="1" thickBot="1" x14ac:dyDescent="0.3">
      <c r="A46" s="8">
        <v>60884746</v>
      </c>
      <c r="B46" s="5" t="s">
        <v>64</v>
      </c>
      <c r="C46" s="23">
        <v>358</v>
      </c>
      <c r="D46" s="47">
        <v>3114</v>
      </c>
      <c r="E46" s="35">
        <v>3</v>
      </c>
      <c r="F46" s="43" t="s">
        <v>28</v>
      </c>
      <c r="G46" s="64">
        <v>8441.8989999999994</v>
      </c>
      <c r="H46" s="65">
        <v>300</v>
      </c>
      <c r="I46" s="65">
        <v>2972.2460000000001</v>
      </c>
      <c r="J46" s="65">
        <v>168.83799999999999</v>
      </c>
      <c r="K46" s="66">
        <v>179.96199999999999</v>
      </c>
      <c r="L46" s="67">
        <v>12062.945</v>
      </c>
      <c r="M46" s="56">
        <v>20.82</v>
      </c>
    </row>
    <row r="47" spans="1:13" ht="25.5" x14ac:dyDescent="0.25">
      <c r="A47" s="8">
        <v>75137011</v>
      </c>
      <c r="B47" s="5" t="s">
        <v>65</v>
      </c>
      <c r="C47" s="24">
        <v>367</v>
      </c>
      <c r="D47" s="24">
        <v>3121</v>
      </c>
      <c r="E47" s="36">
        <v>4</v>
      </c>
      <c r="F47" s="44" t="s">
        <v>29</v>
      </c>
      <c r="G47" s="59">
        <v>17294.262999999999</v>
      </c>
      <c r="H47" s="60">
        <v>200</v>
      </c>
      <c r="I47" s="60">
        <v>5948.049</v>
      </c>
      <c r="J47" s="60">
        <v>345.88499999999999</v>
      </c>
      <c r="K47" s="61">
        <v>339.31899999999996</v>
      </c>
      <c r="L47" s="62">
        <v>24127.515999999996</v>
      </c>
      <c r="M47" s="57">
        <v>41.19</v>
      </c>
    </row>
    <row r="48" spans="1:13" x14ac:dyDescent="0.25">
      <c r="A48" s="8">
        <v>60884690</v>
      </c>
      <c r="B48" s="5" t="s">
        <v>66</v>
      </c>
      <c r="C48" s="24">
        <v>368</v>
      </c>
      <c r="D48" s="24">
        <v>3121</v>
      </c>
      <c r="E48" s="36">
        <v>4</v>
      </c>
      <c r="F48" s="44" t="s">
        <v>30</v>
      </c>
      <c r="G48" s="59">
        <v>15931.782000000001</v>
      </c>
      <c r="H48" s="60">
        <v>75</v>
      </c>
      <c r="I48" s="60">
        <v>5442.3059999999996</v>
      </c>
      <c r="J48" s="60">
        <v>318.63600000000002</v>
      </c>
      <c r="K48" s="61">
        <v>303.43299999999999</v>
      </c>
      <c r="L48" s="63">
        <v>22071.156999999999</v>
      </c>
      <c r="M48" s="55">
        <v>38.020000000000003</v>
      </c>
    </row>
    <row r="49" spans="1:13" ht="25.5" x14ac:dyDescent="0.25">
      <c r="A49" s="8">
        <v>70152497</v>
      </c>
      <c r="B49" s="5" t="s">
        <v>67</v>
      </c>
      <c r="C49" s="22">
        <v>371</v>
      </c>
      <c r="D49" s="22">
        <v>3122</v>
      </c>
      <c r="E49" s="34">
        <v>4</v>
      </c>
      <c r="F49" s="42" t="s">
        <v>31</v>
      </c>
      <c r="G49" s="59">
        <v>11677.787</v>
      </c>
      <c r="H49" s="60">
        <v>210</v>
      </c>
      <c r="I49" s="60">
        <v>4041.848</v>
      </c>
      <c r="J49" s="60">
        <v>233.55600000000001</v>
      </c>
      <c r="K49" s="61">
        <v>207.941</v>
      </c>
      <c r="L49" s="63">
        <v>16371.132000000001</v>
      </c>
      <c r="M49" s="55">
        <v>29.65</v>
      </c>
    </row>
    <row r="50" spans="1:13" ht="25.5" x14ac:dyDescent="0.25">
      <c r="A50" s="8">
        <v>70152501</v>
      </c>
      <c r="B50" s="5" t="s">
        <v>68</v>
      </c>
      <c r="C50" s="22">
        <v>370</v>
      </c>
      <c r="D50" s="22">
        <v>3122</v>
      </c>
      <c r="E50" s="34">
        <v>4</v>
      </c>
      <c r="F50" s="42" t="s">
        <v>32</v>
      </c>
      <c r="G50" s="59">
        <v>17887.771999999997</v>
      </c>
      <c r="H50" s="60">
        <v>20</v>
      </c>
      <c r="I50" s="60">
        <v>6088.6419999999998</v>
      </c>
      <c r="J50" s="60">
        <v>357.755</v>
      </c>
      <c r="K50" s="61">
        <v>312.464</v>
      </c>
      <c r="L50" s="63">
        <v>24666.632999999998</v>
      </c>
      <c r="M50" s="55">
        <v>39.36</v>
      </c>
    </row>
    <row r="51" spans="1:13" ht="25.5" x14ac:dyDescent="0.25">
      <c r="A51" s="8">
        <v>60884681</v>
      </c>
      <c r="B51" s="5" t="s">
        <v>122</v>
      </c>
      <c r="C51" s="22">
        <v>454</v>
      </c>
      <c r="D51" s="22">
        <v>3127</v>
      </c>
      <c r="E51" s="34">
        <v>4</v>
      </c>
      <c r="F51" s="42" t="s">
        <v>33</v>
      </c>
      <c r="G51" s="59">
        <v>28073.439999999999</v>
      </c>
      <c r="H51" s="60">
        <v>608</v>
      </c>
      <c r="I51" s="60">
        <v>9751.69</v>
      </c>
      <c r="J51" s="60">
        <v>561.46900000000005</v>
      </c>
      <c r="K51" s="61">
        <v>450.42700000000002</v>
      </c>
      <c r="L51" s="63">
        <v>39445.025999999998</v>
      </c>
      <c r="M51" s="55">
        <v>70.149999999999991</v>
      </c>
    </row>
    <row r="52" spans="1:13" ht="38.25" x14ac:dyDescent="0.25">
      <c r="A52" s="8">
        <v>70835144</v>
      </c>
      <c r="B52" s="5" t="s">
        <v>69</v>
      </c>
      <c r="C52" s="22">
        <v>372</v>
      </c>
      <c r="D52" s="26">
        <v>3127</v>
      </c>
      <c r="E52" s="34">
        <v>4</v>
      </c>
      <c r="F52" s="42" t="s">
        <v>163</v>
      </c>
      <c r="G52" s="59">
        <v>15673.942000000001</v>
      </c>
      <c r="H52" s="60">
        <v>561</v>
      </c>
      <c r="I52" s="60">
        <v>5519.88</v>
      </c>
      <c r="J52" s="60">
        <v>313.47899999999998</v>
      </c>
      <c r="K52" s="61">
        <v>232.99800000000002</v>
      </c>
      <c r="L52" s="63">
        <v>22301.298999999999</v>
      </c>
      <c r="M52" s="55">
        <v>41.35</v>
      </c>
    </row>
    <row r="53" spans="1:13" ht="25.5" x14ac:dyDescent="0.25">
      <c r="A53" s="8">
        <v>60153393</v>
      </c>
      <c r="B53" s="5" t="s">
        <v>70</v>
      </c>
      <c r="C53" s="22">
        <v>381</v>
      </c>
      <c r="D53" s="26">
        <v>3114</v>
      </c>
      <c r="E53" s="37">
        <v>4</v>
      </c>
      <c r="F53" s="45" t="s">
        <v>34</v>
      </c>
      <c r="G53" s="59">
        <v>15327.824999999999</v>
      </c>
      <c r="H53" s="60">
        <v>50</v>
      </c>
      <c r="I53" s="60">
        <v>5228.4610000000002</v>
      </c>
      <c r="J53" s="60">
        <v>306.55700000000002</v>
      </c>
      <c r="K53" s="61">
        <v>205.851</v>
      </c>
      <c r="L53" s="63">
        <v>21118.694</v>
      </c>
      <c r="M53" s="55">
        <v>37.21</v>
      </c>
    </row>
    <row r="54" spans="1:13" ht="19.5" customHeight="1" thickBot="1" x14ac:dyDescent="0.3">
      <c r="A54" s="13">
        <v>60153237</v>
      </c>
      <c r="B54" s="14" t="s">
        <v>71</v>
      </c>
      <c r="C54" s="22">
        <v>379</v>
      </c>
      <c r="D54" s="26">
        <v>3114</v>
      </c>
      <c r="E54" s="34">
        <v>4</v>
      </c>
      <c r="F54" s="46" t="s">
        <v>35</v>
      </c>
      <c r="G54" s="59">
        <v>4588.2460000000001</v>
      </c>
      <c r="H54" s="60">
        <v>6.4</v>
      </c>
      <c r="I54" s="60">
        <v>1562.18</v>
      </c>
      <c r="J54" s="60">
        <v>91.765000000000001</v>
      </c>
      <c r="K54" s="61">
        <v>76.010999999999996</v>
      </c>
      <c r="L54" s="63">
        <v>6324.6020000000008</v>
      </c>
      <c r="M54" s="55">
        <v>11.9</v>
      </c>
    </row>
    <row r="55" spans="1:13" ht="18.75" customHeight="1" x14ac:dyDescent="0.25">
      <c r="A55" s="11">
        <v>60153245</v>
      </c>
      <c r="B55" s="12" t="s">
        <v>72</v>
      </c>
      <c r="C55" s="22">
        <v>374</v>
      </c>
      <c r="D55" s="26">
        <v>3133</v>
      </c>
      <c r="E55" s="34">
        <v>4</v>
      </c>
      <c r="F55" s="44" t="s">
        <v>36</v>
      </c>
      <c r="G55" s="59">
        <v>5100.4889999999996</v>
      </c>
      <c r="H55" s="60">
        <v>50</v>
      </c>
      <c r="I55" s="60">
        <v>1751.1659999999999</v>
      </c>
      <c r="J55" s="60">
        <v>102.01</v>
      </c>
      <c r="K55" s="61">
        <v>45.298000000000002</v>
      </c>
      <c r="L55" s="63">
        <v>7048.9629999999997</v>
      </c>
      <c r="M55" s="55">
        <v>14.1</v>
      </c>
    </row>
    <row r="56" spans="1:13" ht="22.5" customHeight="1" thickBot="1" x14ac:dyDescent="0.3">
      <c r="A56" s="8">
        <v>60153326</v>
      </c>
      <c r="B56" s="5" t="s">
        <v>73</v>
      </c>
      <c r="C56" s="23">
        <v>380</v>
      </c>
      <c r="D56" s="27">
        <v>3133</v>
      </c>
      <c r="E56" s="35">
        <v>4</v>
      </c>
      <c r="F56" s="43" t="s">
        <v>37</v>
      </c>
      <c r="G56" s="64">
        <v>9217.5839999999989</v>
      </c>
      <c r="H56" s="65">
        <v>50</v>
      </c>
      <c r="I56" s="65">
        <v>3150.9789999999998</v>
      </c>
      <c r="J56" s="65">
        <v>184.352</v>
      </c>
      <c r="K56" s="66">
        <v>81.527000000000001</v>
      </c>
      <c r="L56" s="67">
        <v>12684.441999999999</v>
      </c>
      <c r="M56" s="56">
        <v>24.17</v>
      </c>
    </row>
    <row r="57" spans="1:13" ht="27.75" customHeight="1" x14ac:dyDescent="0.25">
      <c r="A57" s="8">
        <v>60153334</v>
      </c>
      <c r="B57" s="5" t="s">
        <v>74</v>
      </c>
      <c r="C57" s="24">
        <v>409</v>
      </c>
      <c r="D57" s="30">
        <v>3121</v>
      </c>
      <c r="E57" s="36">
        <v>5</v>
      </c>
      <c r="F57" s="44" t="s">
        <v>38</v>
      </c>
      <c r="G57" s="59">
        <v>11236.714</v>
      </c>
      <c r="H57" s="60">
        <v>105</v>
      </c>
      <c r="I57" s="60">
        <v>3856.183</v>
      </c>
      <c r="J57" s="60">
        <v>224.73400000000001</v>
      </c>
      <c r="K57" s="61">
        <v>213.32900000000001</v>
      </c>
      <c r="L57" s="62">
        <v>15635.960000000001</v>
      </c>
      <c r="M57" s="57">
        <v>27.5</v>
      </c>
    </row>
    <row r="58" spans="1:13" ht="21.75" customHeight="1" x14ac:dyDescent="0.25">
      <c r="A58" s="8">
        <v>65715284</v>
      </c>
      <c r="B58" s="5" t="s">
        <v>75</v>
      </c>
      <c r="C58" s="22">
        <v>410</v>
      </c>
      <c r="D58" s="26">
        <v>3121</v>
      </c>
      <c r="E58" s="34">
        <v>5</v>
      </c>
      <c r="F58" s="42" t="s">
        <v>39</v>
      </c>
      <c r="G58" s="59">
        <v>22240.641</v>
      </c>
      <c r="H58" s="60">
        <v>255</v>
      </c>
      <c r="I58" s="60">
        <v>7648.518</v>
      </c>
      <c r="J58" s="60">
        <v>444.81299999999999</v>
      </c>
      <c r="K58" s="61">
        <v>422.06</v>
      </c>
      <c r="L58" s="63">
        <v>31011.031999999999</v>
      </c>
      <c r="M58" s="55">
        <v>56.22</v>
      </c>
    </row>
    <row r="59" spans="1:13" ht="25.5" x14ac:dyDescent="0.25">
      <c r="A59" s="8">
        <v>67439918</v>
      </c>
      <c r="B59" s="5" t="s">
        <v>76</v>
      </c>
      <c r="C59" s="24">
        <v>413</v>
      </c>
      <c r="D59" s="24">
        <v>3121</v>
      </c>
      <c r="E59" s="36">
        <v>5</v>
      </c>
      <c r="F59" s="44" t="s">
        <v>151</v>
      </c>
      <c r="G59" s="59">
        <v>23896.659000000003</v>
      </c>
      <c r="H59" s="60">
        <v>360.5</v>
      </c>
      <c r="I59" s="60">
        <v>8247.4339999999993</v>
      </c>
      <c r="J59" s="60">
        <v>477.93299999999999</v>
      </c>
      <c r="K59" s="61">
        <v>455.23099999999999</v>
      </c>
      <c r="L59" s="63">
        <v>33437.756999999998</v>
      </c>
      <c r="M59" s="55">
        <v>60.01</v>
      </c>
    </row>
    <row r="60" spans="1:13" ht="25.5" x14ac:dyDescent="0.25">
      <c r="A60" s="8">
        <v>529681</v>
      </c>
      <c r="B60" s="5" t="s">
        <v>77</v>
      </c>
      <c r="C60" s="22">
        <v>418</v>
      </c>
      <c r="D60" s="26">
        <v>3127</v>
      </c>
      <c r="E60" s="34">
        <v>5</v>
      </c>
      <c r="F60" s="42" t="s">
        <v>40</v>
      </c>
      <c r="G60" s="59">
        <v>28574.16</v>
      </c>
      <c r="H60" s="60">
        <v>470</v>
      </c>
      <c r="I60" s="60">
        <v>9875.0139999999992</v>
      </c>
      <c r="J60" s="60">
        <v>571.48299999999995</v>
      </c>
      <c r="K60" s="61">
        <v>467.74599999999998</v>
      </c>
      <c r="L60" s="63">
        <v>39958.402999999998</v>
      </c>
      <c r="M60" s="55">
        <v>69.92</v>
      </c>
    </row>
    <row r="61" spans="1:13" ht="19.5" customHeight="1" x14ac:dyDescent="0.25">
      <c r="A61" s="8">
        <v>60154021</v>
      </c>
      <c r="B61" s="5" t="s">
        <v>78</v>
      </c>
      <c r="C61" s="22">
        <v>419</v>
      </c>
      <c r="D61" s="26">
        <v>3127</v>
      </c>
      <c r="E61" s="34">
        <v>5</v>
      </c>
      <c r="F61" s="42" t="s">
        <v>41</v>
      </c>
      <c r="G61" s="59">
        <v>31549.924999999999</v>
      </c>
      <c r="H61" s="60">
        <v>425</v>
      </c>
      <c r="I61" s="60">
        <v>10871.475</v>
      </c>
      <c r="J61" s="60">
        <v>630.99900000000002</v>
      </c>
      <c r="K61" s="61">
        <v>526.51199999999994</v>
      </c>
      <c r="L61" s="63">
        <v>44003.911000000007</v>
      </c>
      <c r="M61" s="55">
        <v>68.84</v>
      </c>
    </row>
    <row r="62" spans="1:13" ht="25.5" x14ac:dyDescent="0.25">
      <c r="A62" s="8">
        <v>60153041</v>
      </c>
      <c r="B62" s="5" t="s">
        <v>79</v>
      </c>
      <c r="C62" s="22">
        <v>415</v>
      </c>
      <c r="D62" s="26">
        <v>3122</v>
      </c>
      <c r="E62" s="34">
        <v>5</v>
      </c>
      <c r="F62" s="42" t="s">
        <v>152</v>
      </c>
      <c r="G62" s="59">
        <v>30630.996999999999</v>
      </c>
      <c r="H62" s="60">
        <v>914</v>
      </c>
      <c r="I62" s="60">
        <v>10725.299000000001</v>
      </c>
      <c r="J62" s="60">
        <v>612.62</v>
      </c>
      <c r="K62" s="61">
        <v>525.55999999999995</v>
      </c>
      <c r="L62" s="63">
        <v>43408.476000000002</v>
      </c>
      <c r="M62" s="55">
        <v>61.39</v>
      </c>
    </row>
    <row r="63" spans="1:13" ht="25.5" x14ac:dyDescent="0.25">
      <c r="A63" s="8">
        <v>70842116</v>
      </c>
      <c r="B63" s="5" t="s">
        <v>80</v>
      </c>
      <c r="C63" s="22">
        <v>416</v>
      </c>
      <c r="D63" s="26">
        <v>3127</v>
      </c>
      <c r="E63" s="34">
        <v>5</v>
      </c>
      <c r="F63" s="42" t="s">
        <v>147</v>
      </c>
      <c r="G63" s="59">
        <v>27567.564999999999</v>
      </c>
      <c r="H63" s="60">
        <v>570</v>
      </c>
      <c r="I63" s="60">
        <v>9566.7720000000008</v>
      </c>
      <c r="J63" s="60">
        <v>551.351</v>
      </c>
      <c r="K63" s="61">
        <v>393.23599999999999</v>
      </c>
      <c r="L63" s="63">
        <v>38648.923999999999</v>
      </c>
      <c r="M63" s="55">
        <v>63.21</v>
      </c>
    </row>
    <row r="64" spans="1:13" ht="20.25" customHeight="1" x14ac:dyDescent="0.25">
      <c r="A64" s="8"/>
      <c r="B64" s="5"/>
      <c r="C64" s="22">
        <v>460</v>
      </c>
      <c r="D64" s="26">
        <v>3127</v>
      </c>
      <c r="E64" s="34">
        <v>5</v>
      </c>
      <c r="F64" s="48" t="s">
        <v>155</v>
      </c>
      <c r="G64" s="59">
        <v>20089.410000000003</v>
      </c>
      <c r="H64" s="60">
        <v>480</v>
      </c>
      <c r="I64" s="60">
        <v>6993.5990000000002</v>
      </c>
      <c r="J64" s="60">
        <v>401.78800000000001</v>
      </c>
      <c r="K64" s="61">
        <v>316.17499999999995</v>
      </c>
      <c r="L64" s="63">
        <v>28280.972000000005</v>
      </c>
      <c r="M64" s="55">
        <v>50.02</v>
      </c>
    </row>
    <row r="65" spans="1:13" ht="25.5" x14ac:dyDescent="0.25">
      <c r="A65" s="8"/>
      <c r="B65" s="5"/>
      <c r="C65" s="22">
        <v>423</v>
      </c>
      <c r="D65" s="26">
        <v>3124</v>
      </c>
      <c r="E65" s="34">
        <v>5</v>
      </c>
      <c r="F65" s="42" t="s">
        <v>141</v>
      </c>
      <c r="G65" s="59">
        <v>15782.315000000001</v>
      </c>
      <c r="H65" s="60">
        <v>260</v>
      </c>
      <c r="I65" s="60">
        <v>5454.3869999999997</v>
      </c>
      <c r="J65" s="60">
        <v>315.64600000000002</v>
      </c>
      <c r="K65" s="61">
        <v>197.22900000000001</v>
      </c>
      <c r="L65" s="63">
        <v>22009.577000000001</v>
      </c>
      <c r="M65" s="55">
        <v>43.23</v>
      </c>
    </row>
    <row r="66" spans="1:13" x14ac:dyDescent="0.25">
      <c r="A66" s="8"/>
      <c r="B66" s="5"/>
      <c r="C66" s="22">
        <v>425</v>
      </c>
      <c r="D66" s="26">
        <v>3112</v>
      </c>
      <c r="E66" s="34">
        <v>5</v>
      </c>
      <c r="F66" s="42" t="s">
        <v>143</v>
      </c>
      <c r="G66" s="59">
        <v>9912.8889999999992</v>
      </c>
      <c r="H66" s="60">
        <v>55</v>
      </c>
      <c r="I66" s="60">
        <v>3389.0819999999999</v>
      </c>
      <c r="J66" s="60">
        <v>198.25800000000001</v>
      </c>
      <c r="K66" s="61">
        <v>91.385000000000005</v>
      </c>
      <c r="L66" s="63">
        <v>13646.614</v>
      </c>
      <c r="M66" s="55">
        <v>25.52</v>
      </c>
    </row>
    <row r="67" spans="1:13" ht="25.5" x14ac:dyDescent="0.25">
      <c r="A67" s="8"/>
      <c r="B67" s="5"/>
      <c r="C67" s="22">
        <v>433</v>
      </c>
      <c r="D67" s="26">
        <v>3114</v>
      </c>
      <c r="E67" s="34">
        <v>5</v>
      </c>
      <c r="F67" s="42" t="s">
        <v>43</v>
      </c>
      <c r="G67" s="59">
        <v>3168.2249999999999</v>
      </c>
      <c r="H67" s="60">
        <v>0</v>
      </c>
      <c r="I67" s="60">
        <v>1077.1969999999999</v>
      </c>
      <c r="J67" s="60">
        <v>63.365000000000002</v>
      </c>
      <c r="K67" s="61">
        <v>67.194000000000003</v>
      </c>
      <c r="L67" s="63">
        <v>4375.9809999999998</v>
      </c>
      <c r="M67" s="55">
        <v>7.78</v>
      </c>
    </row>
    <row r="68" spans="1:13" ht="25.5" x14ac:dyDescent="0.25">
      <c r="A68" s="8">
        <v>48623091</v>
      </c>
      <c r="B68" s="5" t="s">
        <v>121</v>
      </c>
      <c r="C68" s="22">
        <v>347</v>
      </c>
      <c r="D68" s="26">
        <v>3114</v>
      </c>
      <c r="E68" s="34">
        <v>5</v>
      </c>
      <c r="F68" s="42" t="s">
        <v>42</v>
      </c>
      <c r="G68" s="59">
        <v>9800.6959999999999</v>
      </c>
      <c r="H68" s="60">
        <v>110</v>
      </c>
      <c r="I68" s="60">
        <v>3369.6370000000002</v>
      </c>
      <c r="J68" s="60">
        <v>196.01400000000001</v>
      </c>
      <c r="K68" s="61">
        <v>160.76</v>
      </c>
      <c r="L68" s="63">
        <v>13637.107</v>
      </c>
      <c r="M68" s="55">
        <v>28.07</v>
      </c>
    </row>
    <row r="69" spans="1:13" ht="25.5" x14ac:dyDescent="0.25">
      <c r="A69" s="8">
        <v>70840261</v>
      </c>
      <c r="B69" s="5" t="s">
        <v>81</v>
      </c>
      <c r="C69" s="22">
        <v>436</v>
      </c>
      <c r="D69" s="26">
        <v>3114</v>
      </c>
      <c r="E69" s="34">
        <v>5</v>
      </c>
      <c r="F69" s="42" t="s">
        <v>44</v>
      </c>
      <c r="G69" s="59">
        <v>12739.959000000001</v>
      </c>
      <c r="H69" s="60">
        <v>0</v>
      </c>
      <c r="I69" s="60">
        <v>4331.5860000000002</v>
      </c>
      <c r="J69" s="60">
        <v>254.79900000000001</v>
      </c>
      <c r="K69" s="61">
        <v>191.09</v>
      </c>
      <c r="L69" s="63">
        <v>17517.434000000001</v>
      </c>
      <c r="M69" s="55">
        <v>25.85</v>
      </c>
    </row>
    <row r="70" spans="1:13" ht="25.5" x14ac:dyDescent="0.25">
      <c r="A70" s="8">
        <v>60153351</v>
      </c>
      <c r="B70" s="5" t="s">
        <v>82</v>
      </c>
      <c r="C70" s="22">
        <v>426</v>
      </c>
      <c r="D70" s="26">
        <v>3114</v>
      </c>
      <c r="E70" s="34">
        <v>5</v>
      </c>
      <c r="F70" s="42" t="s">
        <v>45</v>
      </c>
      <c r="G70" s="59">
        <v>10015.925999999999</v>
      </c>
      <c r="H70" s="60">
        <v>0</v>
      </c>
      <c r="I70" s="60">
        <v>3405.415</v>
      </c>
      <c r="J70" s="60">
        <v>200.31899999999999</v>
      </c>
      <c r="K70" s="61">
        <v>263.63199999999995</v>
      </c>
      <c r="L70" s="63">
        <v>13885.291999999999</v>
      </c>
      <c r="M70" s="55">
        <v>23.41</v>
      </c>
    </row>
    <row r="71" spans="1:13" ht="25.5" x14ac:dyDescent="0.25">
      <c r="A71" s="8">
        <v>70841179</v>
      </c>
      <c r="B71" s="5" t="s">
        <v>83</v>
      </c>
      <c r="C71" s="22">
        <v>432</v>
      </c>
      <c r="D71" s="26">
        <v>3114</v>
      </c>
      <c r="E71" s="34">
        <v>5</v>
      </c>
      <c r="F71" s="41" t="s">
        <v>120</v>
      </c>
      <c r="G71" s="59">
        <v>13036.771000000001</v>
      </c>
      <c r="H71" s="60">
        <v>50</v>
      </c>
      <c r="I71" s="60">
        <v>4449.5020000000004</v>
      </c>
      <c r="J71" s="60">
        <v>260.73500000000001</v>
      </c>
      <c r="K71" s="61">
        <v>221.10300000000001</v>
      </c>
      <c r="L71" s="63">
        <v>18018.111000000001</v>
      </c>
      <c r="M71" s="55">
        <v>30.74</v>
      </c>
    </row>
    <row r="72" spans="1:13" ht="25.5" x14ac:dyDescent="0.25">
      <c r="A72" s="8">
        <v>70841144</v>
      </c>
      <c r="B72" s="5" t="s">
        <v>84</v>
      </c>
      <c r="C72" s="22">
        <v>431</v>
      </c>
      <c r="D72" s="26">
        <v>3114</v>
      </c>
      <c r="E72" s="34">
        <v>5</v>
      </c>
      <c r="F72" s="42" t="s">
        <v>138</v>
      </c>
      <c r="G72" s="59">
        <v>9574.8860000000004</v>
      </c>
      <c r="H72" s="60">
        <v>85</v>
      </c>
      <c r="I72" s="60">
        <v>3284.3609999999999</v>
      </c>
      <c r="J72" s="60">
        <v>191.49799999999999</v>
      </c>
      <c r="K72" s="61">
        <v>257.404</v>
      </c>
      <c r="L72" s="63">
        <v>13393.148999999999</v>
      </c>
      <c r="M72" s="55">
        <v>23.86</v>
      </c>
    </row>
    <row r="73" spans="1:13" ht="25.5" x14ac:dyDescent="0.25">
      <c r="A73" s="8">
        <v>60153270</v>
      </c>
      <c r="B73" s="5" t="s">
        <v>85</v>
      </c>
      <c r="C73" s="22">
        <v>428</v>
      </c>
      <c r="D73" s="28">
        <v>3133</v>
      </c>
      <c r="E73" s="34">
        <v>5</v>
      </c>
      <c r="F73" s="42" t="s">
        <v>46</v>
      </c>
      <c r="G73" s="59">
        <v>9932.56</v>
      </c>
      <c r="H73" s="60">
        <v>0</v>
      </c>
      <c r="I73" s="60">
        <v>3377.07</v>
      </c>
      <c r="J73" s="60">
        <v>198.65100000000001</v>
      </c>
      <c r="K73" s="61">
        <v>95.991</v>
      </c>
      <c r="L73" s="63">
        <v>13604.271999999999</v>
      </c>
      <c r="M73" s="55">
        <v>27.68</v>
      </c>
    </row>
    <row r="74" spans="1:13" ht="21.75" customHeight="1" thickBot="1" x14ac:dyDescent="0.3">
      <c r="A74" s="8">
        <v>60153423</v>
      </c>
      <c r="B74" s="5" t="s">
        <v>86</v>
      </c>
      <c r="C74" s="22">
        <v>427</v>
      </c>
      <c r="D74" s="30">
        <v>3133</v>
      </c>
      <c r="E74" s="34">
        <v>5</v>
      </c>
      <c r="F74" s="42" t="s">
        <v>47</v>
      </c>
      <c r="G74" s="59">
        <v>6084.7629999999999</v>
      </c>
      <c r="H74" s="60">
        <v>95</v>
      </c>
      <c r="I74" s="60">
        <v>2101.1190000000001</v>
      </c>
      <c r="J74" s="60">
        <v>121.69499999999999</v>
      </c>
      <c r="K74" s="61">
        <v>54.356000000000002</v>
      </c>
      <c r="L74" s="63">
        <v>8456.9329999999991</v>
      </c>
      <c r="M74" s="56">
        <v>15.42</v>
      </c>
    </row>
    <row r="75" spans="1:13" ht="15.75" thickBot="1" x14ac:dyDescent="0.3">
      <c r="F75" s="9" t="s">
        <v>156</v>
      </c>
      <c r="G75" s="68">
        <f t="shared" ref="G75:M75" si="0">SUM(G4:G74)</f>
        <v>1438044.6229999997</v>
      </c>
      <c r="H75" s="68">
        <f t="shared" si="0"/>
        <v>23728.190000000002</v>
      </c>
      <c r="I75" s="68">
        <f t="shared" si="0"/>
        <v>497002.76099999988</v>
      </c>
      <c r="J75" s="68">
        <f t="shared" si="0"/>
        <v>28760.896999999997</v>
      </c>
      <c r="K75" s="68">
        <f t="shared" si="0"/>
        <v>24166.68399999999</v>
      </c>
      <c r="L75" s="69">
        <f t="shared" si="0"/>
        <v>2011703.155</v>
      </c>
      <c r="M75" s="58">
        <f t="shared" si="0"/>
        <v>3543.7600000000011</v>
      </c>
    </row>
    <row r="78" spans="1:13" hidden="1" x14ac:dyDescent="0.25"/>
    <row r="79" spans="1:13" hidden="1" x14ac:dyDescent="0.25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25"/>
    <row r="81" spans="1:12" hidden="1" x14ac:dyDescent="0.25">
      <c r="F81" s="3" t="s">
        <v>134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25"/>
    <row r="83" spans="1:12" hidden="1" x14ac:dyDescent="0.25">
      <c r="G83" s="15">
        <f t="shared" ref="G83:L83" si="1">G81-G75</f>
        <v>-1221075.6979999996</v>
      </c>
      <c r="H83" s="15">
        <f t="shared" si="1"/>
        <v>-19910.190000000002</v>
      </c>
      <c r="I83" s="15">
        <f t="shared" si="1"/>
        <v>-421932.28799999988</v>
      </c>
      <c r="J83" s="15">
        <f t="shared" si="1"/>
        <v>-24421.517999999996</v>
      </c>
      <c r="K83" s="15">
        <f t="shared" si="1"/>
        <v>-19915.935999999991</v>
      </c>
      <c r="L83" s="15">
        <f t="shared" si="1"/>
        <v>-1707255.63</v>
      </c>
    </row>
    <row r="84" spans="1:12" hidden="1" x14ac:dyDescent="0.25">
      <c r="I84">
        <f>0.34*G83</f>
        <v>-415165.7373199999</v>
      </c>
      <c r="J84">
        <f>G83*0.02</f>
        <v>-24421.513959999993</v>
      </c>
    </row>
    <row r="85" spans="1:12" hidden="1" x14ac:dyDescent="0.25">
      <c r="G85" t="s">
        <v>149</v>
      </c>
      <c r="L85" s="20">
        <f>L83/L81</f>
        <v>-5.6077172248320943</v>
      </c>
    </row>
    <row r="86" spans="1:12" hidden="1" x14ac:dyDescent="0.25">
      <c r="D86" s="25">
        <v>3112</v>
      </c>
    </row>
    <row r="87" spans="1:12" hidden="1" x14ac:dyDescent="0.25">
      <c r="D87" s="25">
        <v>3114</v>
      </c>
    </row>
    <row r="88" spans="1:12" hidden="1" x14ac:dyDescent="0.25">
      <c r="D88" s="25">
        <v>3121</v>
      </c>
    </row>
    <row r="89" spans="1:12" hidden="1" x14ac:dyDescent="0.25">
      <c r="D89" s="25">
        <v>3122</v>
      </c>
    </row>
    <row r="90" spans="1:12" s="10" customFormat="1" hidden="1" x14ac:dyDescent="0.25">
      <c r="A90"/>
      <c r="B90"/>
      <c r="C90" s="25"/>
      <c r="D90" s="25">
        <v>3123</v>
      </c>
      <c r="E90" s="31"/>
      <c r="F90"/>
    </row>
    <row r="91" spans="1:12" s="10" customFormat="1" hidden="1" x14ac:dyDescent="0.25">
      <c r="A91"/>
      <c r="B91"/>
      <c r="C91" s="25"/>
      <c r="D91" s="25">
        <v>3124</v>
      </c>
      <c r="E91" s="31"/>
      <c r="F91"/>
    </row>
    <row r="92" spans="1:12" s="10" customFormat="1" hidden="1" x14ac:dyDescent="0.25">
      <c r="A92"/>
      <c r="B92"/>
      <c r="C92" s="25"/>
      <c r="D92" s="25">
        <v>3142</v>
      </c>
      <c r="E92" s="31"/>
      <c r="F92"/>
    </row>
    <row r="93" spans="1:12" s="10" customFormat="1" hidden="1" x14ac:dyDescent="0.25">
      <c r="A93"/>
      <c r="B93"/>
      <c r="C93" s="25"/>
      <c r="D93" s="25">
        <v>3146</v>
      </c>
      <c r="E93" s="31"/>
      <c r="F93"/>
    </row>
    <row r="94" spans="1:12" s="10" customFormat="1" hidden="1" x14ac:dyDescent="0.25">
      <c r="A94"/>
      <c r="B94"/>
      <c r="C94" s="25"/>
      <c r="D94" s="25">
        <v>3147</v>
      </c>
      <c r="E94" s="31"/>
      <c r="F94"/>
    </row>
    <row r="95" spans="1:12" s="10" customFormat="1" hidden="1" x14ac:dyDescent="0.25">
      <c r="A95"/>
      <c r="B95"/>
      <c r="C95" s="25"/>
      <c r="D95" s="25">
        <v>4322</v>
      </c>
      <c r="E95" s="31"/>
      <c r="F95"/>
    </row>
    <row r="96" spans="1:12" s="10" customFormat="1" hidden="1" x14ac:dyDescent="0.25">
      <c r="A96"/>
      <c r="B96"/>
      <c r="C96" s="25"/>
      <c r="D96" s="25"/>
      <c r="E96" s="31"/>
      <c r="F96"/>
    </row>
    <row r="97" spans="6:13" hidden="1" x14ac:dyDescent="0.25"/>
    <row r="98" spans="6:13" x14ac:dyDescent="0.25">
      <c r="F98" s="3" t="s">
        <v>166</v>
      </c>
      <c r="G98" s="83">
        <v>1465979.6089999999</v>
      </c>
      <c r="H98" s="83">
        <v>23803</v>
      </c>
      <c r="I98" s="83">
        <v>506526.08799999999</v>
      </c>
      <c r="J98" s="83">
        <v>29319.592000000001</v>
      </c>
      <c r="K98" s="83">
        <v>25905</v>
      </c>
      <c r="L98" s="83">
        <v>2051533.2890000001</v>
      </c>
      <c r="M98" s="83">
        <v>3616.58</v>
      </c>
    </row>
    <row r="99" spans="6:13" x14ac:dyDescent="0.25">
      <c r="F99" s="3"/>
    </row>
    <row r="100" spans="6:13" x14ac:dyDescent="0.25">
      <c r="F100" t="s">
        <v>167</v>
      </c>
      <c r="G100" s="15">
        <f>G98-G75</f>
        <v>27934.986000000266</v>
      </c>
      <c r="H100" s="15">
        <f t="shared" ref="H100:M100" si="2">H98-H75</f>
        <v>74.809999999997672</v>
      </c>
      <c r="I100" s="15">
        <f t="shared" si="2"/>
        <v>9523.3270000001066</v>
      </c>
      <c r="J100" s="15">
        <f t="shared" si="2"/>
        <v>558.69500000000335</v>
      </c>
      <c r="K100" s="15">
        <f t="shared" si="2"/>
        <v>1738.3160000000098</v>
      </c>
      <c r="L100" s="15">
        <f t="shared" si="2"/>
        <v>39830.134000000078</v>
      </c>
      <c r="M100" s="15">
        <f t="shared" si="2"/>
        <v>72.819999999998799</v>
      </c>
    </row>
  </sheetData>
  <autoFilter ref="C3:L75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9055118110236221" right="0.23622047244094491" top="0.34" bottom="0.43307086614173229" header="0.32" footer="0.27559055118110237"/>
  <pageSetup paperSize="9" scale="73" orientation="landscape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2019-05-03T05:24:58Z</cp:lastPrinted>
  <dcterms:created xsi:type="dcterms:W3CDTF">2012-01-19T10:49:01Z</dcterms:created>
  <dcterms:modified xsi:type="dcterms:W3CDTF">2019-05-16T11:00:37Z</dcterms:modified>
</cp:coreProperties>
</file>